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22"/>
  <workbookPr codeName="ThisWorkbook"/>
  <mc:AlternateContent xmlns:mc="http://schemas.openxmlformats.org/markup-compatibility/2006">
    <mc:Choice Requires="x15">
      <x15ac:absPath xmlns:x15ac="http://schemas.microsoft.com/office/spreadsheetml/2010/11/ac" url="F:\abast2021\Documentació Concursos\Localret (Llic. MS)\"/>
    </mc:Choice>
  </mc:AlternateContent>
  <xr:revisionPtr revIDLastSave="0" documentId="11_3D9C698FB16929AB87B5543ABCAE03F17DFC6225" xr6:coauthVersionLast="46" xr6:coauthVersionMax="46" xr10:uidLastSave="{00000000-0000-0000-0000-000000000000}"/>
  <bookViews>
    <workbookView xWindow="0" yWindow="0" windowWidth="23040" windowHeight="9192" tabRatio="769" firstSheet="1" activeTab="1" xr2:uid="{00000000-000D-0000-FFFF-FFFF00000000}"/>
  </bookViews>
  <sheets>
    <sheet name="Annex 5. Instruccions" sheetId="8" r:id="rId1"/>
    <sheet name="Annex 5.1 Descomptes unitaris" sheetId="11" r:id="rId2"/>
    <sheet name="Annex 5.2 Competències tècnique" sheetId="10" r:id="rId3"/>
    <sheet name="Annex 5.3 Serveis" sheetId="5" r:id="rId4"/>
    <sheet name="Annex5.4 Altres preus ampliació" sheetId="7" r:id="rId5"/>
  </sheets>
  <definedNames>
    <definedName name="_xlnm._FilterDatabase" localSheetId="1" hidden="1">'Annex 5.1 Descomptes unitaris'!$A$1:$H$667</definedName>
    <definedName name="CARGOS">#REF!</definedName>
    <definedName name="Copia_de_PLANTA">#REF!</definedName>
    <definedName name="Copia_de_TOTAL_SERVICIO">#REF!</definedName>
    <definedName name="MOVIL_VOLUMETRIA_TOTAL">#REF!</definedName>
    <definedName name="PLANTA">#REF!</definedName>
    <definedName name="Quotes_municipis">#REF!</definedName>
    <definedName name="RANGO_NUMERACION">#REF!</definedName>
    <definedName name="RESUMEN_TRAFICO_INTERNACIONAL">#REF!</definedName>
    <definedName name="SUPRACLIENTE">#REF!</definedName>
    <definedName name="x">#REF!</definedName>
    <definedName name="xxx">#REF!</definedName>
    <definedName name="xxxx">#REF!</definedName>
    <definedName name="xxxxx">#REF!</definedName>
    <definedName name="xxxxxx">#REF!</definedName>
    <definedName name="xxxxxxx">#REF!</definedName>
    <definedName name="xxxxxxxxxxxxx">#REF!</definedName>
    <definedName name="xxxxxxxxxxxxxxx">#REF!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6" i="11" l="1"/>
  <c r="H666" i="11" s="1"/>
  <c r="G665" i="11"/>
  <c r="H665" i="11" s="1"/>
  <c r="G664" i="11"/>
  <c r="H664" i="11" s="1"/>
  <c r="G663" i="11"/>
  <c r="H663" i="11" s="1"/>
  <c r="G662" i="11"/>
  <c r="H662" i="11" s="1"/>
  <c r="G661" i="11"/>
  <c r="H661" i="11" s="1"/>
  <c r="G660" i="11"/>
  <c r="H660" i="11" s="1"/>
  <c r="G659" i="11"/>
  <c r="H659" i="11" s="1"/>
  <c r="G658" i="11"/>
  <c r="H658" i="11" s="1"/>
  <c r="G657" i="11"/>
  <c r="H657" i="11" s="1"/>
  <c r="G656" i="11"/>
  <c r="H656" i="11" s="1"/>
  <c r="G655" i="11"/>
  <c r="H655" i="11" s="1"/>
  <c r="G654" i="11"/>
  <c r="H654" i="11" s="1"/>
  <c r="G653" i="11"/>
  <c r="H653" i="11" s="1"/>
  <c r="G652" i="11"/>
  <c r="H652" i="11" s="1"/>
  <c r="G651" i="11"/>
  <c r="H651" i="11" s="1"/>
  <c r="G650" i="11"/>
  <c r="H650" i="11" s="1"/>
  <c r="G649" i="11"/>
  <c r="H649" i="11" s="1"/>
  <c r="G648" i="11"/>
  <c r="H648" i="11" s="1"/>
  <c r="G647" i="11"/>
  <c r="H647" i="11" s="1"/>
  <c r="G646" i="11"/>
  <c r="H646" i="11" s="1"/>
  <c r="G645" i="11"/>
  <c r="H645" i="11" s="1"/>
  <c r="G644" i="11"/>
  <c r="H644" i="11" s="1"/>
  <c r="G643" i="11"/>
  <c r="H643" i="11" s="1"/>
  <c r="G642" i="11"/>
  <c r="H642" i="11" s="1"/>
  <c r="G641" i="11"/>
  <c r="H641" i="11" s="1"/>
  <c r="G640" i="11"/>
  <c r="H640" i="11" s="1"/>
  <c r="G639" i="11"/>
  <c r="H639" i="11" s="1"/>
  <c r="G638" i="11"/>
  <c r="H638" i="11" s="1"/>
  <c r="G637" i="11"/>
  <c r="H637" i="11" s="1"/>
  <c r="G636" i="11"/>
  <c r="H636" i="11" s="1"/>
  <c r="G635" i="11"/>
  <c r="H635" i="11" s="1"/>
  <c r="G634" i="11"/>
  <c r="H634" i="11" s="1"/>
  <c r="G633" i="11"/>
  <c r="H633" i="11" s="1"/>
  <c r="G632" i="11"/>
  <c r="H632" i="11" s="1"/>
  <c r="G631" i="11"/>
  <c r="H631" i="11" s="1"/>
  <c r="G630" i="11"/>
  <c r="H630" i="11" s="1"/>
  <c r="G629" i="11"/>
  <c r="H629" i="11" s="1"/>
  <c r="G628" i="11"/>
  <c r="H628" i="11" s="1"/>
  <c r="G627" i="11"/>
  <c r="H627" i="11" s="1"/>
  <c r="G626" i="11"/>
  <c r="H626" i="11" s="1"/>
  <c r="G625" i="11"/>
  <c r="H625" i="11" s="1"/>
  <c r="G624" i="11"/>
  <c r="H624" i="11" s="1"/>
  <c r="G623" i="11"/>
  <c r="H623" i="11" s="1"/>
  <c r="G622" i="11"/>
  <c r="H622" i="11" s="1"/>
  <c r="G621" i="11"/>
  <c r="H621" i="11" s="1"/>
  <c r="G620" i="11"/>
  <c r="H620" i="11" s="1"/>
  <c r="G619" i="11"/>
  <c r="H619" i="11" s="1"/>
  <c r="G618" i="11"/>
  <c r="H618" i="11" s="1"/>
  <c r="G617" i="11"/>
  <c r="H617" i="11" s="1"/>
  <c r="G616" i="11"/>
  <c r="H616" i="11" s="1"/>
  <c r="G615" i="11"/>
  <c r="H615" i="11" s="1"/>
  <c r="G614" i="11"/>
  <c r="H614" i="11" s="1"/>
  <c r="G613" i="11"/>
  <c r="H613" i="11" s="1"/>
  <c r="G612" i="11"/>
  <c r="H612" i="11" s="1"/>
  <c r="G611" i="11"/>
  <c r="H611" i="11" s="1"/>
  <c r="G610" i="11"/>
  <c r="H610" i="11" s="1"/>
  <c r="G609" i="11"/>
  <c r="H609" i="11" s="1"/>
  <c r="G608" i="11"/>
  <c r="H608" i="11" s="1"/>
  <c r="G607" i="11"/>
  <c r="H607" i="11" s="1"/>
  <c r="G606" i="11"/>
  <c r="H606" i="11" s="1"/>
  <c r="G605" i="11"/>
  <c r="H605" i="11" s="1"/>
  <c r="G604" i="11"/>
  <c r="H604" i="11" s="1"/>
  <c r="G603" i="11"/>
  <c r="H603" i="11" s="1"/>
  <c r="G602" i="11"/>
  <c r="H602" i="11" s="1"/>
  <c r="G601" i="11"/>
  <c r="H601" i="11" s="1"/>
  <c r="G600" i="11"/>
  <c r="H600" i="11" s="1"/>
  <c r="G599" i="11"/>
  <c r="H599" i="11" s="1"/>
  <c r="G598" i="11"/>
  <c r="H598" i="11" s="1"/>
  <c r="G597" i="11"/>
  <c r="H597" i="11" s="1"/>
  <c r="G596" i="11"/>
  <c r="H596" i="11" s="1"/>
  <c r="G595" i="11"/>
  <c r="H595" i="11" s="1"/>
  <c r="G594" i="11"/>
  <c r="H594" i="11" s="1"/>
  <c r="G593" i="11"/>
  <c r="H593" i="11" s="1"/>
  <c r="G592" i="11"/>
  <c r="H592" i="11" s="1"/>
  <c r="G591" i="11"/>
  <c r="H591" i="11" s="1"/>
  <c r="G590" i="11"/>
  <c r="H590" i="11" s="1"/>
  <c r="G589" i="11"/>
  <c r="H589" i="11" s="1"/>
  <c r="G588" i="11"/>
  <c r="H588" i="11" s="1"/>
  <c r="G587" i="11"/>
  <c r="H587" i="11" s="1"/>
  <c r="G586" i="11"/>
  <c r="H586" i="11" s="1"/>
  <c r="G585" i="11"/>
  <c r="H585" i="11" s="1"/>
  <c r="G584" i="11"/>
  <c r="H584" i="11" s="1"/>
  <c r="G583" i="11"/>
  <c r="H583" i="11" s="1"/>
  <c r="G582" i="11"/>
  <c r="H582" i="11" s="1"/>
  <c r="G581" i="11"/>
  <c r="H581" i="11" s="1"/>
  <c r="G580" i="11"/>
  <c r="H580" i="11" s="1"/>
  <c r="G579" i="11"/>
  <c r="H579" i="11" s="1"/>
  <c r="G578" i="11"/>
  <c r="H578" i="11" s="1"/>
  <c r="G577" i="11"/>
  <c r="H577" i="11" s="1"/>
  <c r="G576" i="11"/>
  <c r="H576" i="11" s="1"/>
  <c r="G575" i="11"/>
  <c r="H575" i="11" s="1"/>
  <c r="G574" i="11"/>
  <c r="H574" i="11" s="1"/>
  <c r="G573" i="11"/>
  <c r="H573" i="11" s="1"/>
  <c r="G572" i="11"/>
  <c r="H572" i="11" s="1"/>
  <c r="G571" i="11"/>
  <c r="H571" i="11" s="1"/>
  <c r="G570" i="11"/>
  <c r="H570" i="11" s="1"/>
  <c r="G569" i="11"/>
  <c r="H569" i="11" s="1"/>
  <c r="G568" i="11"/>
  <c r="H568" i="11" s="1"/>
  <c r="G567" i="11"/>
  <c r="H567" i="11" s="1"/>
  <c r="G566" i="11"/>
  <c r="H566" i="11" s="1"/>
  <c r="G565" i="11"/>
  <c r="H565" i="11" s="1"/>
  <c r="G564" i="11"/>
  <c r="H564" i="11" s="1"/>
  <c r="G563" i="11"/>
  <c r="H563" i="11" s="1"/>
  <c r="G562" i="11"/>
  <c r="H562" i="11" s="1"/>
  <c r="G561" i="11"/>
  <c r="H561" i="11" s="1"/>
  <c r="G560" i="11"/>
  <c r="H560" i="11" s="1"/>
  <c r="G559" i="11"/>
  <c r="H559" i="11" s="1"/>
  <c r="G558" i="11"/>
  <c r="H558" i="11" s="1"/>
  <c r="G557" i="11"/>
  <c r="H557" i="11" s="1"/>
  <c r="G556" i="11"/>
  <c r="H556" i="11" s="1"/>
  <c r="G555" i="11"/>
  <c r="H555" i="11" s="1"/>
  <c r="G554" i="11"/>
  <c r="H554" i="11" s="1"/>
  <c r="G553" i="11"/>
  <c r="H553" i="11" s="1"/>
  <c r="G552" i="11"/>
  <c r="H552" i="11" s="1"/>
  <c r="G551" i="11"/>
  <c r="H551" i="11" s="1"/>
  <c r="G550" i="11"/>
  <c r="H550" i="11" s="1"/>
  <c r="G549" i="11"/>
  <c r="H549" i="11" s="1"/>
  <c r="G548" i="11"/>
  <c r="H548" i="11" s="1"/>
  <c r="G547" i="11"/>
  <c r="H547" i="11" s="1"/>
  <c r="G546" i="11"/>
  <c r="H546" i="11" s="1"/>
  <c r="G545" i="11"/>
  <c r="H545" i="11" s="1"/>
  <c r="G544" i="11"/>
  <c r="H544" i="11" s="1"/>
  <c r="G543" i="11"/>
  <c r="H543" i="11" s="1"/>
  <c r="G542" i="11"/>
  <c r="H542" i="11" s="1"/>
  <c r="G541" i="11"/>
  <c r="H541" i="11" s="1"/>
  <c r="G540" i="11"/>
  <c r="H540" i="11" s="1"/>
  <c r="G539" i="11"/>
  <c r="H539" i="11" s="1"/>
  <c r="G538" i="11"/>
  <c r="H538" i="11" s="1"/>
  <c r="G537" i="11"/>
  <c r="H537" i="11" s="1"/>
  <c r="G536" i="11"/>
  <c r="H536" i="11" s="1"/>
  <c r="G535" i="11"/>
  <c r="H535" i="11" s="1"/>
  <c r="G534" i="11"/>
  <c r="H534" i="11" s="1"/>
  <c r="G533" i="11"/>
  <c r="H533" i="11" s="1"/>
  <c r="G532" i="11"/>
  <c r="H532" i="11" s="1"/>
  <c r="G531" i="11"/>
  <c r="H531" i="11" s="1"/>
  <c r="G530" i="11"/>
  <c r="H530" i="11" s="1"/>
  <c r="G529" i="11"/>
  <c r="H529" i="11" s="1"/>
  <c r="G528" i="11"/>
  <c r="H528" i="11" s="1"/>
  <c r="G527" i="11"/>
  <c r="H527" i="11" s="1"/>
  <c r="G526" i="11"/>
  <c r="H526" i="11" s="1"/>
  <c r="G525" i="11"/>
  <c r="H525" i="11" s="1"/>
  <c r="G524" i="11"/>
  <c r="H524" i="11" s="1"/>
  <c r="G523" i="11"/>
  <c r="H523" i="11" s="1"/>
  <c r="G522" i="11"/>
  <c r="H522" i="11" s="1"/>
  <c r="G521" i="11"/>
  <c r="H521" i="11" s="1"/>
  <c r="G520" i="11"/>
  <c r="H520" i="11" s="1"/>
  <c r="G519" i="11"/>
  <c r="H519" i="11" s="1"/>
  <c r="G518" i="11"/>
  <c r="H518" i="11" s="1"/>
  <c r="G517" i="11"/>
  <c r="H517" i="11" s="1"/>
  <c r="G516" i="11"/>
  <c r="H516" i="11" s="1"/>
  <c r="G515" i="11"/>
  <c r="H515" i="11" s="1"/>
  <c r="G514" i="11"/>
  <c r="H514" i="11" s="1"/>
  <c r="G513" i="11"/>
  <c r="H513" i="11" s="1"/>
  <c r="G512" i="11"/>
  <c r="H512" i="11" s="1"/>
  <c r="G511" i="11"/>
  <c r="H511" i="11" s="1"/>
  <c r="G510" i="11"/>
  <c r="H510" i="11" s="1"/>
  <c r="G509" i="11"/>
  <c r="H509" i="11" s="1"/>
  <c r="G508" i="11"/>
  <c r="H508" i="11" s="1"/>
  <c r="G507" i="11"/>
  <c r="H507" i="11" s="1"/>
  <c r="G506" i="11"/>
  <c r="H506" i="11" s="1"/>
  <c r="G505" i="11"/>
  <c r="H505" i="11" s="1"/>
  <c r="G504" i="11"/>
  <c r="H504" i="11" s="1"/>
  <c r="G503" i="11"/>
  <c r="H503" i="11" s="1"/>
  <c r="G502" i="11"/>
  <c r="H502" i="11" s="1"/>
  <c r="G501" i="11"/>
  <c r="H501" i="11" s="1"/>
  <c r="G500" i="11"/>
  <c r="H500" i="11" s="1"/>
  <c r="G499" i="11"/>
  <c r="H499" i="11" s="1"/>
  <c r="G498" i="11"/>
  <c r="H498" i="11" s="1"/>
  <c r="G497" i="11"/>
  <c r="H497" i="11" s="1"/>
  <c r="G496" i="11"/>
  <c r="H496" i="11" s="1"/>
  <c r="G495" i="11"/>
  <c r="H495" i="11" s="1"/>
  <c r="G494" i="11"/>
  <c r="H494" i="11" s="1"/>
  <c r="G493" i="11"/>
  <c r="H493" i="11" s="1"/>
  <c r="G492" i="11"/>
  <c r="H492" i="11" s="1"/>
  <c r="G491" i="11"/>
  <c r="H491" i="11" s="1"/>
  <c r="G490" i="11"/>
  <c r="H490" i="11" s="1"/>
  <c r="G489" i="11"/>
  <c r="H489" i="11" s="1"/>
  <c r="G488" i="11"/>
  <c r="H488" i="11" s="1"/>
  <c r="G487" i="11"/>
  <c r="H487" i="11" s="1"/>
  <c r="G486" i="11"/>
  <c r="H486" i="11" s="1"/>
  <c r="G485" i="11"/>
  <c r="H485" i="11" s="1"/>
  <c r="G484" i="11"/>
  <c r="H484" i="11" s="1"/>
  <c r="G483" i="11"/>
  <c r="H483" i="11" s="1"/>
  <c r="G482" i="11"/>
  <c r="H482" i="11" s="1"/>
  <c r="G481" i="11"/>
  <c r="H481" i="11" s="1"/>
  <c r="G480" i="11"/>
  <c r="H480" i="11" s="1"/>
  <c r="G479" i="11"/>
  <c r="H479" i="11" s="1"/>
  <c r="G478" i="11"/>
  <c r="H478" i="11" s="1"/>
  <c r="G477" i="11"/>
  <c r="H477" i="11" s="1"/>
  <c r="G476" i="11"/>
  <c r="H476" i="11" s="1"/>
  <c r="G475" i="11"/>
  <c r="H475" i="11" s="1"/>
  <c r="G474" i="11"/>
  <c r="H474" i="11" s="1"/>
  <c r="G473" i="11"/>
  <c r="H473" i="11" s="1"/>
  <c r="G472" i="11"/>
  <c r="H472" i="11" s="1"/>
  <c r="G471" i="11"/>
  <c r="H471" i="11" s="1"/>
  <c r="G470" i="11"/>
  <c r="H470" i="11" s="1"/>
  <c r="G469" i="11"/>
  <c r="H469" i="11" s="1"/>
  <c r="G468" i="11"/>
  <c r="H468" i="11" s="1"/>
  <c r="G467" i="11"/>
  <c r="H467" i="11" s="1"/>
  <c r="G466" i="11"/>
  <c r="H466" i="11" s="1"/>
  <c r="G465" i="11"/>
  <c r="H465" i="11" s="1"/>
  <c r="G464" i="11"/>
  <c r="H464" i="11" s="1"/>
  <c r="G463" i="11"/>
  <c r="H463" i="11" s="1"/>
  <c r="G462" i="11"/>
  <c r="H462" i="11" s="1"/>
  <c r="G461" i="11"/>
  <c r="H461" i="11" s="1"/>
  <c r="G460" i="11"/>
  <c r="H460" i="11" s="1"/>
  <c r="G459" i="11"/>
  <c r="H459" i="11" s="1"/>
  <c r="G458" i="11"/>
  <c r="H458" i="11" s="1"/>
  <c r="G457" i="11"/>
  <c r="H457" i="11" s="1"/>
  <c r="G456" i="11"/>
  <c r="H456" i="11" s="1"/>
  <c r="G455" i="11"/>
  <c r="H455" i="11" s="1"/>
  <c r="G454" i="11"/>
  <c r="H454" i="11" s="1"/>
  <c r="G453" i="11"/>
  <c r="H453" i="11" s="1"/>
  <c r="G452" i="11"/>
  <c r="H452" i="11" s="1"/>
  <c r="G451" i="11"/>
  <c r="H451" i="11" s="1"/>
  <c r="G450" i="11"/>
  <c r="H450" i="11" s="1"/>
  <c r="G449" i="11"/>
  <c r="H449" i="11" s="1"/>
  <c r="G448" i="11"/>
  <c r="H448" i="11" s="1"/>
  <c r="G447" i="11"/>
  <c r="H447" i="11" s="1"/>
  <c r="G446" i="11"/>
  <c r="H446" i="11" s="1"/>
  <c r="G445" i="11"/>
  <c r="H445" i="11" s="1"/>
  <c r="G444" i="11"/>
  <c r="H444" i="11" s="1"/>
  <c r="G443" i="11"/>
  <c r="H443" i="11" s="1"/>
  <c r="G442" i="11"/>
  <c r="H442" i="11" s="1"/>
  <c r="G441" i="11"/>
  <c r="H441" i="11" s="1"/>
  <c r="G440" i="11"/>
  <c r="H440" i="11" s="1"/>
  <c r="G439" i="11"/>
  <c r="H439" i="11" s="1"/>
  <c r="G438" i="11"/>
  <c r="H438" i="11" s="1"/>
  <c r="G437" i="11"/>
  <c r="H437" i="11" s="1"/>
  <c r="G436" i="11"/>
  <c r="H436" i="11" s="1"/>
  <c r="G435" i="11"/>
  <c r="H435" i="11" s="1"/>
  <c r="G434" i="11"/>
  <c r="H434" i="11" s="1"/>
  <c r="G433" i="11"/>
  <c r="H433" i="11" s="1"/>
  <c r="G432" i="11"/>
  <c r="H432" i="11" s="1"/>
  <c r="G431" i="11"/>
  <c r="H431" i="11" s="1"/>
  <c r="G430" i="11"/>
  <c r="H430" i="11" s="1"/>
  <c r="G429" i="11"/>
  <c r="H429" i="11" s="1"/>
  <c r="G428" i="11"/>
  <c r="H428" i="11" s="1"/>
  <c r="G427" i="11"/>
  <c r="H427" i="11" s="1"/>
  <c r="G426" i="11"/>
  <c r="H426" i="11" s="1"/>
  <c r="G425" i="11"/>
  <c r="H425" i="11" s="1"/>
  <c r="G424" i="11"/>
  <c r="H424" i="11" s="1"/>
  <c r="G423" i="11"/>
  <c r="H423" i="11" s="1"/>
  <c r="G422" i="11"/>
  <c r="H422" i="11" s="1"/>
  <c r="G421" i="11"/>
  <c r="H421" i="11" s="1"/>
  <c r="G420" i="11"/>
  <c r="H420" i="11" s="1"/>
  <c r="G419" i="11"/>
  <c r="H419" i="11" s="1"/>
  <c r="G418" i="11"/>
  <c r="H418" i="11" s="1"/>
  <c r="G417" i="11"/>
  <c r="H417" i="11" s="1"/>
  <c r="G416" i="11"/>
  <c r="H416" i="11" s="1"/>
  <c r="G415" i="11"/>
  <c r="H415" i="11" s="1"/>
  <c r="G414" i="11"/>
  <c r="H414" i="11" s="1"/>
  <c r="G413" i="11"/>
  <c r="H413" i="11" s="1"/>
  <c r="G412" i="11"/>
  <c r="H412" i="11" s="1"/>
  <c r="G411" i="11"/>
  <c r="H411" i="11" s="1"/>
  <c r="G410" i="11"/>
  <c r="H410" i="11" s="1"/>
  <c r="G409" i="11"/>
  <c r="H409" i="11" s="1"/>
  <c r="G408" i="11"/>
  <c r="H408" i="11" s="1"/>
  <c r="G407" i="11"/>
  <c r="H407" i="11" s="1"/>
  <c r="G406" i="11"/>
  <c r="H406" i="11" s="1"/>
  <c r="G405" i="11"/>
  <c r="H405" i="11" s="1"/>
  <c r="G404" i="11"/>
  <c r="H404" i="11" s="1"/>
  <c r="G403" i="11"/>
  <c r="H403" i="11" s="1"/>
  <c r="G402" i="11"/>
  <c r="H402" i="11" s="1"/>
  <c r="G401" i="11"/>
  <c r="H401" i="11" s="1"/>
  <c r="G400" i="11"/>
  <c r="H400" i="11" s="1"/>
  <c r="G399" i="11"/>
  <c r="H399" i="11" s="1"/>
  <c r="G398" i="11"/>
  <c r="H398" i="11" s="1"/>
  <c r="G397" i="11"/>
  <c r="H397" i="11" s="1"/>
  <c r="G396" i="11"/>
  <c r="H396" i="11" s="1"/>
  <c r="G395" i="11"/>
  <c r="H395" i="11" s="1"/>
  <c r="G394" i="11"/>
  <c r="H394" i="11" s="1"/>
  <c r="G393" i="11"/>
  <c r="H393" i="11" s="1"/>
  <c r="G392" i="11"/>
  <c r="H392" i="11" s="1"/>
  <c r="G391" i="11"/>
  <c r="H391" i="11" s="1"/>
  <c r="G390" i="11"/>
  <c r="H390" i="11" s="1"/>
  <c r="G389" i="11"/>
  <c r="H389" i="11" s="1"/>
  <c r="G388" i="11"/>
  <c r="H388" i="11" s="1"/>
  <c r="G387" i="11"/>
  <c r="H387" i="11" s="1"/>
  <c r="G386" i="11"/>
  <c r="H386" i="11" s="1"/>
  <c r="G385" i="11"/>
  <c r="H385" i="11" s="1"/>
  <c r="G384" i="11"/>
  <c r="H384" i="11" s="1"/>
  <c r="G383" i="11"/>
  <c r="H383" i="11" s="1"/>
  <c r="G382" i="11"/>
  <c r="H382" i="11" s="1"/>
  <c r="G381" i="11"/>
  <c r="H381" i="11" s="1"/>
  <c r="G380" i="11"/>
  <c r="H380" i="11" s="1"/>
  <c r="G379" i="11"/>
  <c r="H379" i="11" s="1"/>
  <c r="G378" i="11"/>
  <c r="H378" i="11" s="1"/>
  <c r="G377" i="11"/>
  <c r="H377" i="11" s="1"/>
  <c r="G376" i="11"/>
  <c r="H376" i="11" s="1"/>
  <c r="G375" i="11"/>
  <c r="H375" i="11" s="1"/>
  <c r="G374" i="11"/>
  <c r="H374" i="11" s="1"/>
  <c r="G373" i="11"/>
  <c r="H373" i="11" s="1"/>
  <c r="G372" i="11"/>
  <c r="H372" i="11" s="1"/>
  <c r="G371" i="11"/>
  <c r="H371" i="11" s="1"/>
  <c r="G370" i="11"/>
  <c r="H370" i="11" s="1"/>
  <c r="G369" i="11"/>
  <c r="H369" i="11" s="1"/>
  <c r="G368" i="11"/>
  <c r="H368" i="11" s="1"/>
  <c r="G367" i="11"/>
  <c r="H367" i="11" s="1"/>
  <c r="G366" i="11"/>
  <c r="H366" i="11" s="1"/>
  <c r="G365" i="11"/>
  <c r="H365" i="11" s="1"/>
  <c r="G364" i="11"/>
  <c r="H364" i="11" s="1"/>
  <c r="G363" i="11"/>
  <c r="H363" i="11" s="1"/>
  <c r="G362" i="11"/>
  <c r="H362" i="11" s="1"/>
  <c r="G361" i="11"/>
  <c r="H361" i="11" s="1"/>
  <c r="G360" i="11"/>
  <c r="H360" i="11" s="1"/>
  <c r="G359" i="11"/>
  <c r="H359" i="11" s="1"/>
  <c r="G358" i="11"/>
  <c r="H358" i="11" s="1"/>
  <c r="G357" i="11"/>
  <c r="H357" i="11" s="1"/>
  <c r="G356" i="11"/>
  <c r="H356" i="11" s="1"/>
  <c r="G355" i="11"/>
  <c r="H355" i="11" s="1"/>
  <c r="G354" i="11"/>
  <c r="H354" i="11" s="1"/>
  <c r="G353" i="11"/>
  <c r="H353" i="11" s="1"/>
  <c r="G352" i="11"/>
  <c r="H352" i="11" s="1"/>
  <c r="G351" i="11"/>
  <c r="H351" i="11" s="1"/>
  <c r="G350" i="11"/>
  <c r="H350" i="11" s="1"/>
  <c r="G349" i="11"/>
  <c r="H349" i="11" s="1"/>
  <c r="G348" i="11"/>
  <c r="H348" i="11" s="1"/>
  <c r="G347" i="11"/>
  <c r="H347" i="11" s="1"/>
  <c r="G346" i="11"/>
  <c r="H346" i="11" s="1"/>
  <c r="G345" i="11"/>
  <c r="H345" i="11" s="1"/>
  <c r="G344" i="11"/>
  <c r="H344" i="11" s="1"/>
  <c r="G343" i="11"/>
  <c r="H343" i="11" s="1"/>
  <c r="G342" i="11"/>
  <c r="H342" i="11" s="1"/>
  <c r="G341" i="11"/>
  <c r="H341" i="11" s="1"/>
  <c r="G340" i="11"/>
  <c r="H340" i="11" s="1"/>
  <c r="G339" i="11"/>
  <c r="H339" i="11" s="1"/>
  <c r="G338" i="11"/>
  <c r="H338" i="11" s="1"/>
  <c r="G337" i="11"/>
  <c r="H337" i="11" s="1"/>
  <c r="G336" i="11"/>
  <c r="H336" i="11" s="1"/>
  <c r="G335" i="11"/>
  <c r="H335" i="11" s="1"/>
  <c r="G334" i="11"/>
  <c r="H334" i="11" s="1"/>
  <c r="G333" i="11"/>
  <c r="H333" i="11" s="1"/>
  <c r="G332" i="11"/>
  <c r="H332" i="11" s="1"/>
  <c r="G331" i="11"/>
  <c r="H331" i="11" s="1"/>
  <c r="G330" i="11"/>
  <c r="H330" i="11" s="1"/>
  <c r="G329" i="11"/>
  <c r="H329" i="11" s="1"/>
  <c r="G328" i="11"/>
  <c r="H328" i="11" s="1"/>
  <c r="G327" i="11"/>
  <c r="H327" i="11" s="1"/>
  <c r="G326" i="11"/>
  <c r="H326" i="11" s="1"/>
  <c r="G325" i="11"/>
  <c r="H325" i="11" s="1"/>
  <c r="G324" i="11"/>
  <c r="H324" i="11" s="1"/>
  <c r="G323" i="11"/>
  <c r="H323" i="11" s="1"/>
  <c r="G322" i="11"/>
  <c r="H322" i="11" s="1"/>
  <c r="G321" i="11"/>
  <c r="H321" i="11" s="1"/>
  <c r="G320" i="11"/>
  <c r="H320" i="11" s="1"/>
  <c r="G319" i="11"/>
  <c r="H319" i="11" s="1"/>
  <c r="G318" i="11"/>
  <c r="H318" i="11" s="1"/>
  <c r="G317" i="11"/>
  <c r="H317" i="11" s="1"/>
  <c r="G316" i="11"/>
  <c r="H316" i="11" s="1"/>
  <c r="G315" i="11"/>
  <c r="H315" i="11" s="1"/>
  <c r="G314" i="11"/>
  <c r="H314" i="11" s="1"/>
  <c r="G313" i="11"/>
  <c r="H313" i="11" s="1"/>
  <c r="G312" i="11"/>
  <c r="H312" i="11" s="1"/>
  <c r="G311" i="11"/>
  <c r="H311" i="11" s="1"/>
  <c r="G310" i="11"/>
  <c r="H310" i="11" s="1"/>
  <c r="G309" i="11"/>
  <c r="H309" i="11" s="1"/>
  <c r="G308" i="11"/>
  <c r="H308" i="11" s="1"/>
  <c r="G307" i="11"/>
  <c r="H307" i="11" s="1"/>
  <c r="G306" i="11"/>
  <c r="H306" i="11" s="1"/>
  <c r="G305" i="11"/>
  <c r="H305" i="11" s="1"/>
  <c r="G304" i="11"/>
  <c r="H304" i="11" s="1"/>
  <c r="G303" i="11"/>
  <c r="H303" i="11" s="1"/>
  <c r="G302" i="11"/>
  <c r="H302" i="11" s="1"/>
  <c r="G301" i="11"/>
  <c r="H301" i="11" s="1"/>
  <c r="G300" i="11"/>
  <c r="H300" i="11" s="1"/>
  <c r="G299" i="11"/>
  <c r="H299" i="11" s="1"/>
  <c r="G298" i="11"/>
  <c r="H298" i="11" s="1"/>
  <c r="G297" i="11"/>
  <c r="H297" i="11" s="1"/>
  <c r="G296" i="11"/>
  <c r="H296" i="11" s="1"/>
  <c r="G295" i="11"/>
  <c r="H295" i="11" s="1"/>
  <c r="G294" i="11"/>
  <c r="H294" i="11" s="1"/>
  <c r="G293" i="11"/>
  <c r="H293" i="11" s="1"/>
  <c r="G292" i="11"/>
  <c r="H292" i="11" s="1"/>
  <c r="G291" i="11"/>
  <c r="H291" i="11" s="1"/>
  <c r="G290" i="11"/>
  <c r="H290" i="11" s="1"/>
  <c r="G289" i="11"/>
  <c r="H289" i="11" s="1"/>
  <c r="G288" i="11"/>
  <c r="H288" i="11" s="1"/>
  <c r="G287" i="11"/>
  <c r="H287" i="11" s="1"/>
  <c r="G286" i="11"/>
  <c r="H286" i="11" s="1"/>
  <c r="G285" i="11"/>
  <c r="H285" i="11" s="1"/>
  <c r="G284" i="11"/>
  <c r="H284" i="11" s="1"/>
  <c r="G283" i="11"/>
  <c r="H283" i="11" s="1"/>
  <c r="G282" i="11"/>
  <c r="H282" i="11" s="1"/>
  <c r="G281" i="11"/>
  <c r="H281" i="11" s="1"/>
  <c r="G280" i="11"/>
  <c r="H280" i="11" s="1"/>
  <c r="G279" i="11"/>
  <c r="H279" i="11" s="1"/>
  <c r="G278" i="11"/>
  <c r="H278" i="11" s="1"/>
  <c r="G277" i="11"/>
  <c r="H277" i="11" s="1"/>
  <c r="G276" i="11"/>
  <c r="H276" i="11" s="1"/>
  <c r="G275" i="11"/>
  <c r="H275" i="11" s="1"/>
  <c r="G274" i="11"/>
  <c r="H274" i="11" s="1"/>
  <c r="G273" i="11"/>
  <c r="H273" i="11" s="1"/>
  <c r="G272" i="11"/>
  <c r="H272" i="11" s="1"/>
  <c r="G271" i="11"/>
  <c r="H271" i="11" s="1"/>
  <c r="G270" i="11"/>
  <c r="H270" i="11" s="1"/>
  <c r="G269" i="11"/>
  <c r="H269" i="11" s="1"/>
  <c r="G268" i="11"/>
  <c r="H268" i="11" s="1"/>
  <c r="G267" i="11"/>
  <c r="H267" i="11" s="1"/>
  <c r="G266" i="11"/>
  <c r="H266" i="11" s="1"/>
  <c r="G265" i="11"/>
  <c r="H265" i="11" s="1"/>
  <c r="G264" i="11"/>
  <c r="H264" i="11" s="1"/>
  <c r="G263" i="11"/>
  <c r="H263" i="11" s="1"/>
  <c r="G262" i="11"/>
  <c r="H262" i="11" s="1"/>
  <c r="G261" i="11"/>
  <c r="H261" i="11" s="1"/>
  <c r="G260" i="11"/>
  <c r="H260" i="11" s="1"/>
  <c r="G259" i="11"/>
  <c r="H259" i="11" s="1"/>
  <c r="G258" i="11"/>
  <c r="H258" i="11" s="1"/>
  <c r="G257" i="11"/>
  <c r="H257" i="11" s="1"/>
  <c r="G256" i="11"/>
  <c r="H256" i="11" s="1"/>
  <c r="G255" i="11"/>
  <c r="H255" i="11" s="1"/>
  <c r="G254" i="11"/>
  <c r="H254" i="11" s="1"/>
  <c r="G253" i="11"/>
  <c r="H253" i="11" s="1"/>
  <c r="G252" i="11"/>
  <c r="H252" i="11" s="1"/>
  <c r="G251" i="11"/>
  <c r="H251" i="11" s="1"/>
  <c r="G250" i="11"/>
  <c r="H250" i="11" s="1"/>
  <c r="G249" i="11"/>
  <c r="H249" i="11" s="1"/>
  <c r="G248" i="11"/>
  <c r="H248" i="11" s="1"/>
  <c r="G247" i="11"/>
  <c r="H247" i="11" s="1"/>
  <c r="G246" i="11"/>
  <c r="H246" i="11" s="1"/>
  <c r="G245" i="11"/>
  <c r="H245" i="11" s="1"/>
  <c r="G244" i="11"/>
  <c r="H244" i="11" s="1"/>
  <c r="G243" i="11"/>
  <c r="H243" i="11" s="1"/>
  <c r="G242" i="11"/>
  <c r="H242" i="11" s="1"/>
  <c r="G241" i="11"/>
  <c r="H241" i="11" s="1"/>
  <c r="G240" i="11"/>
  <c r="H240" i="11" s="1"/>
  <c r="G239" i="11"/>
  <c r="H239" i="11" s="1"/>
  <c r="G238" i="11"/>
  <c r="H238" i="11" s="1"/>
  <c r="G237" i="11"/>
  <c r="H237" i="11" s="1"/>
  <c r="G236" i="11"/>
  <c r="H236" i="11" s="1"/>
  <c r="G235" i="11"/>
  <c r="H235" i="11" s="1"/>
  <c r="G234" i="11"/>
  <c r="H234" i="11" s="1"/>
  <c r="G233" i="11"/>
  <c r="H233" i="11" s="1"/>
  <c r="G232" i="11"/>
  <c r="H232" i="11" s="1"/>
  <c r="G231" i="11"/>
  <c r="H231" i="11" s="1"/>
  <c r="G230" i="11"/>
  <c r="H230" i="11" s="1"/>
  <c r="G229" i="11"/>
  <c r="H229" i="11" s="1"/>
  <c r="G228" i="11"/>
  <c r="H228" i="11" s="1"/>
  <c r="G227" i="11"/>
  <c r="H227" i="11" s="1"/>
  <c r="G226" i="11"/>
  <c r="H226" i="11" s="1"/>
  <c r="G225" i="11"/>
  <c r="H225" i="11" s="1"/>
  <c r="G224" i="11"/>
  <c r="H224" i="11" s="1"/>
  <c r="G223" i="11"/>
  <c r="H223" i="11" s="1"/>
  <c r="G222" i="11"/>
  <c r="H222" i="11" s="1"/>
  <c r="G221" i="11"/>
  <c r="H221" i="11" s="1"/>
  <c r="G220" i="11"/>
  <c r="H220" i="11" s="1"/>
  <c r="G219" i="11"/>
  <c r="H219" i="11" s="1"/>
  <c r="G218" i="11"/>
  <c r="H218" i="11" s="1"/>
  <c r="G217" i="11"/>
  <c r="H217" i="11" s="1"/>
  <c r="G216" i="11"/>
  <c r="H216" i="11" s="1"/>
  <c r="G215" i="11"/>
  <c r="H215" i="11" s="1"/>
  <c r="G214" i="11"/>
  <c r="H214" i="11" s="1"/>
  <c r="G213" i="11"/>
  <c r="H213" i="11" s="1"/>
  <c r="G212" i="11"/>
  <c r="H212" i="11" s="1"/>
  <c r="G211" i="11"/>
  <c r="H211" i="11" s="1"/>
  <c r="G210" i="11"/>
  <c r="H210" i="11" s="1"/>
  <c r="G209" i="11"/>
  <c r="H209" i="11" s="1"/>
  <c r="G208" i="11"/>
  <c r="H208" i="11" s="1"/>
  <c r="G207" i="11"/>
  <c r="H207" i="11" s="1"/>
  <c r="G206" i="11"/>
  <c r="H206" i="11" s="1"/>
  <c r="G205" i="11"/>
  <c r="H205" i="11" s="1"/>
  <c r="G204" i="11"/>
  <c r="H204" i="11" s="1"/>
  <c r="G203" i="11"/>
  <c r="H203" i="11" s="1"/>
  <c r="G202" i="11"/>
  <c r="H202" i="11" s="1"/>
  <c r="G201" i="11"/>
  <c r="H201" i="11" s="1"/>
  <c r="G200" i="11"/>
  <c r="H200" i="11" s="1"/>
  <c r="G199" i="11"/>
  <c r="H199" i="11" s="1"/>
  <c r="G198" i="11"/>
  <c r="H198" i="11" s="1"/>
  <c r="G197" i="11"/>
  <c r="H197" i="11" s="1"/>
  <c r="G196" i="11"/>
  <c r="H196" i="11" s="1"/>
  <c r="G195" i="11"/>
  <c r="H195" i="11" s="1"/>
  <c r="G194" i="11"/>
  <c r="H194" i="11" s="1"/>
  <c r="G193" i="11"/>
  <c r="H193" i="11" s="1"/>
  <c r="G192" i="11"/>
  <c r="H192" i="11" s="1"/>
  <c r="G191" i="11"/>
  <c r="H191" i="11" s="1"/>
  <c r="G190" i="11"/>
  <c r="H190" i="11" s="1"/>
  <c r="G189" i="11"/>
  <c r="H189" i="11" s="1"/>
  <c r="G188" i="11"/>
  <c r="H188" i="11" s="1"/>
  <c r="G187" i="11"/>
  <c r="H187" i="11" s="1"/>
  <c r="G186" i="11"/>
  <c r="H186" i="11" s="1"/>
  <c r="G185" i="11"/>
  <c r="H185" i="11" s="1"/>
  <c r="G184" i="11"/>
  <c r="H184" i="11" s="1"/>
  <c r="G183" i="11"/>
  <c r="H183" i="11" s="1"/>
  <c r="G182" i="11"/>
  <c r="H182" i="11" s="1"/>
  <c r="G181" i="11"/>
  <c r="H181" i="11" s="1"/>
  <c r="G180" i="11"/>
  <c r="H180" i="11" s="1"/>
  <c r="G179" i="11"/>
  <c r="H179" i="11" s="1"/>
  <c r="G178" i="11"/>
  <c r="H178" i="11" s="1"/>
  <c r="G177" i="11"/>
  <c r="H177" i="11" s="1"/>
  <c r="G176" i="11"/>
  <c r="H176" i="11" s="1"/>
  <c r="G175" i="11"/>
  <c r="H175" i="11" s="1"/>
  <c r="G174" i="11"/>
  <c r="H174" i="11" s="1"/>
  <c r="G173" i="11"/>
  <c r="H173" i="11" s="1"/>
  <c r="G172" i="11"/>
  <c r="H172" i="11" s="1"/>
  <c r="G171" i="11"/>
  <c r="H171" i="11" s="1"/>
  <c r="G170" i="11"/>
  <c r="H170" i="11" s="1"/>
  <c r="G169" i="11"/>
  <c r="H169" i="11" s="1"/>
  <c r="G168" i="11"/>
  <c r="H168" i="11" s="1"/>
  <c r="G167" i="11"/>
  <c r="H167" i="11" s="1"/>
  <c r="G166" i="11"/>
  <c r="H166" i="11" s="1"/>
  <c r="G165" i="11"/>
  <c r="H165" i="11" s="1"/>
  <c r="G164" i="11"/>
  <c r="H164" i="11" s="1"/>
  <c r="G163" i="11"/>
  <c r="H163" i="11" s="1"/>
  <c r="G162" i="11"/>
  <c r="H162" i="11" s="1"/>
  <c r="G161" i="11"/>
  <c r="H161" i="11" s="1"/>
  <c r="G160" i="11"/>
  <c r="H160" i="11" s="1"/>
  <c r="G159" i="11"/>
  <c r="H159" i="11" s="1"/>
  <c r="G158" i="11"/>
  <c r="H158" i="11" s="1"/>
  <c r="G157" i="11"/>
  <c r="H157" i="11" s="1"/>
  <c r="G156" i="11"/>
  <c r="H156" i="11" s="1"/>
  <c r="G155" i="11"/>
  <c r="H155" i="11" s="1"/>
  <c r="G154" i="11"/>
  <c r="H154" i="11" s="1"/>
  <c r="G153" i="11"/>
  <c r="H153" i="11" s="1"/>
  <c r="G152" i="11"/>
  <c r="H152" i="11" s="1"/>
  <c r="G151" i="11"/>
  <c r="H151" i="11" s="1"/>
  <c r="G150" i="11"/>
  <c r="H150" i="11" s="1"/>
  <c r="G149" i="11"/>
  <c r="H149" i="11" s="1"/>
  <c r="G148" i="11"/>
  <c r="H148" i="11" s="1"/>
  <c r="G147" i="11"/>
  <c r="H147" i="11" s="1"/>
  <c r="G146" i="11"/>
  <c r="H146" i="11" s="1"/>
  <c r="G145" i="11"/>
  <c r="H145" i="11" s="1"/>
  <c r="G144" i="11"/>
  <c r="H144" i="11" s="1"/>
  <c r="G143" i="11"/>
  <c r="H143" i="11" s="1"/>
  <c r="G142" i="11"/>
  <c r="H142" i="11" s="1"/>
  <c r="G141" i="11"/>
  <c r="H141" i="11" s="1"/>
  <c r="G140" i="11"/>
  <c r="H140" i="11" s="1"/>
  <c r="G139" i="11"/>
  <c r="H139" i="11" s="1"/>
  <c r="G138" i="11"/>
  <c r="H138" i="11" s="1"/>
  <c r="G137" i="11"/>
  <c r="H137" i="11" s="1"/>
  <c r="G136" i="11"/>
  <c r="H136" i="11" s="1"/>
  <c r="G135" i="11"/>
  <c r="H135" i="11" s="1"/>
  <c r="G134" i="11"/>
  <c r="H134" i="11" s="1"/>
  <c r="G133" i="11"/>
  <c r="H133" i="11" s="1"/>
  <c r="G132" i="11"/>
  <c r="H132" i="11" s="1"/>
  <c r="G131" i="11"/>
  <c r="H131" i="11" s="1"/>
  <c r="G130" i="11"/>
  <c r="H130" i="11" s="1"/>
  <c r="G129" i="11"/>
  <c r="H129" i="11" s="1"/>
  <c r="G128" i="11"/>
  <c r="H128" i="11" s="1"/>
  <c r="G127" i="11"/>
  <c r="H127" i="11" s="1"/>
  <c r="G126" i="11"/>
  <c r="H126" i="11" s="1"/>
  <c r="G125" i="11"/>
  <c r="H125" i="11" s="1"/>
  <c r="G124" i="11"/>
  <c r="H124" i="11" s="1"/>
  <c r="G123" i="11"/>
  <c r="H123" i="11" s="1"/>
  <c r="G122" i="11"/>
  <c r="H122" i="11" s="1"/>
  <c r="G121" i="11"/>
  <c r="H121" i="11" s="1"/>
  <c r="G120" i="11"/>
  <c r="H120" i="11" s="1"/>
  <c r="G119" i="11"/>
  <c r="H119" i="11" s="1"/>
  <c r="G118" i="11"/>
  <c r="H118" i="11" s="1"/>
  <c r="G117" i="11"/>
  <c r="H117" i="11" s="1"/>
  <c r="G116" i="11"/>
  <c r="H116" i="11" s="1"/>
  <c r="G115" i="11"/>
  <c r="H115" i="11" s="1"/>
  <c r="G114" i="11"/>
  <c r="H114" i="11" s="1"/>
  <c r="G113" i="11"/>
  <c r="H113" i="11" s="1"/>
  <c r="G112" i="11"/>
  <c r="H112" i="11" s="1"/>
  <c r="G111" i="11"/>
  <c r="H111" i="11" s="1"/>
  <c r="G110" i="11"/>
  <c r="H110" i="11" s="1"/>
  <c r="G109" i="11"/>
  <c r="H109" i="11" s="1"/>
  <c r="G108" i="11"/>
  <c r="H108" i="11" s="1"/>
  <c r="G107" i="11"/>
  <c r="H107" i="11" s="1"/>
  <c r="G106" i="11"/>
  <c r="H106" i="11" s="1"/>
  <c r="G105" i="11"/>
  <c r="H105" i="11" s="1"/>
  <c r="G104" i="11"/>
  <c r="H104" i="11" s="1"/>
  <c r="G103" i="11"/>
  <c r="H103" i="11" s="1"/>
  <c r="G102" i="11"/>
  <c r="H102" i="11" s="1"/>
  <c r="G101" i="11"/>
  <c r="H101" i="11" s="1"/>
  <c r="G100" i="11"/>
  <c r="H100" i="11" s="1"/>
  <c r="G99" i="11"/>
  <c r="H99" i="11" s="1"/>
  <c r="G98" i="11"/>
  <c r="H98" i="11" s="1"/>
  <c r="G97" i="11"/>
  <c r="H97" i="11" s="1"/>
  <c r="G96" i="11"/>
  <c r="H96" i="11" s="1"/>
  <c r="G95" i="11"/>
  <c r="H95" i="11" s="1"/>
  <c r="G94" i="11"/>
  <c r="H94" i="11" s="1"/>
  <c r="G93" i="11"/>
  <c r="H93" i="11" s="1"/>
  <c r="G92" i="11"/>
  <c r="H92" i="11" s="1"/>
  <c r="G91" i="11"/>
  <c r="H91" i="11" s="1"/>
  <c r="G90" i="11"/>
  <c r="H90" i="11" s="1"/>
  <c r="G89" i="11"/>
  <c r="H89" i="11" s="1"/>
  <c r="G88" i="11"/>
  <c r="H88" i="11" s="1"/>
  <c r="G87" i="11"/>
  <c r="H87" i="11" s="1"/>
  <c r="G86" i="11"/>
  <c r="H86" i="11" s="1"/>
  <c r="G85" i="11"/>
  <c r="H85" i="11" s="1"/>
  <c r="G84" i="11"/>
  <c r="H84" i="11" s="1"/>
  <c r="G83" i="11"/>
  <c r="H83" i="11" s="1"/>
  <c r="G82" i="11"/>
  <c r="H82" i="11" s="1"/>
  <c r="G81" i="11"/>
  <c r="H81" i="11" s="1"/>
  <c r="G80" i="11"/>
  <c r="H80" i="11" s="1"/>
  <c r="G79" i="11"/>
  <c r="H79" i="11" s="1"/>
  <c r="G78" i="11"/>
  <c r="H78" i="11" s="1"/>
  <c r="G77" i="11"/>
  <c r="H77" i="11" s="1"/>
  <c r="G76" i="11"/>
  <c r="H76" i="11" s="1"/>
  <c r="G75" i="11"/>
  <c r="H75" i="11" s="1"/>
  <c r="G74" i="11"/>
  <c r="H74" i="11" s="1"/>
  <c r="G73" i="11"/>
  <c r="H73" i="11" s="1"/>
  <c r="G72" i="11"/>
  <c r="H72" i="11" s="1"/>
  <c r="G71" i="11"/>
  <c r="H71" i="11" s="1"/>
  <c r="G70" i="11"/>
  <c r="H70" i="11" s="1"/>
  <c r="G69" i="11"/>
  <c r="H69" i="11" s="1"/>
  <c r="G68" i="11"/>
  <c r="H68" i="11" s="1"/>
  <c r="G67" i="11"/>
  <c r="H67" i="11" s="1"/>
  <c r="G66" i="11"/>
  <c r="H66" i="11" s="1"/>
  <c r="G65" i="11"/>
  <c r="H65" i="11" s="1"/>
  <c r="G64" i="11"/>
  <c r="H64" i="11" s="1"/>
  <c r="G63" i="11"/>
  <c r="H63" i="11" s="1"/>
  <c r="G62" i="11"/>
  <c r="H62" i="11" s="1"/>
  <c r="G61" i="11"/>
  <c r="H61" i="11" s="1"/>
  <c r="G60" i="11"/>
  <c r="H60" i="11" s="1"/>
  <c r="G59" i="11"/>
  <c r="H59" i="11" s="1"/>
  <c r="G58" i="11"/>
  <c r="H58" i="11" s="1"/>
  <c r="G57" i="11"/>
  <c r="H57" i="11" s="1"/>
  <c r="G56" i="11"/>
  <c r="H56" i="11" s="1"/>
  <c r="G55" i="11"/>
  <c r="H55" i="11" s="1"/>
  <c r="G54" i="11"/>
  <c r="H54" i="11" s="1"/>
  <c r="G53" i="11"/>
  <c r="H53" i="11" s="1"/>
  <c r="G52" i="11"/>
  <c r="H52" i="11" s="1"/>
  <c r="G51" i="11"/>
  <c r="H51" i="11" s="1"/>
  <c r="G50" i="11"/>
  <c r="H50" i="11" s="1"/>
  <c r="G49" i="11"/>
  <c r="H49" i="11" s="1"/>
  <c r="G48" i="11"/>
  <c r="H48" i="11" s="1"/>
  <c r="G47" i="11"/>
  <c r="H47" i="11" s="1"/>
  <c r="G46" i="11"/>
  <c r="H46" i="11" s="1"/>
  <c r="G45" i="11"/>
  <c r="H45" i="11" s="1"/>
  <c r="G44" i="11"/>
  <c r="H44" i="11" s="1"/>
  <c r="G43" i="11"/>
  <c r="H43" i="11" s="1"/>
  <c r="G42" i="11"/>
  <c r="H42" i="11" s="1"/>
  <c r="G41" i="11"/>
  <c r="H41" i="11" s="1"/>
  <c r="G40" i="11"/>
  <c r="H40" i="11" s="1"/>
  <c r="G39" i="11"/>
  <c r="H39" i="11" s="1"/>
  <c r="G38" i="11"/>
  <c r="H38" i="11" s="1"/>
  <c r="G37" i="11"/>
  <c r="H37" i="11" s="1"/>
  <c r="G36" i="11"/>
  <c r="H36" i="11" s="1"/>
  <c r="G35" i="11"/>
  <c r="H35" i="11" s="1"/>
  <c r="G34" i="11"/>
  <c r="H34" i="11" s="1"/>
  <c r="G33" i="11"/>
  <c r="H33" i="11" s="1"/>
  <c r="G32" i="11"/>
  <c r="H32" i="11" s="1"/>
  <c r="G31" i="11"/>
  <c r="H31" i="11" s="1"/>
  <c r="G30" i="11"/>
  <c r="H30" i="11" s="1"/>
  <c r="G29" i="11"/>
  <c r="H29" i="11" s="1"/>
  <c r="G28" i="11"/>
  <c r="H28" i="11" s="1"/>
  <c r="G27" i="11"/>
  <c r="H27" i="11" s="1"/>
  <c r="G26" i="11"/>
  <c r="H26" i="11" s="1"/>
  <c r="G25" i="11"/>
  <c r="H25" i="11" s="1"/>
  <c r="G24" i="11"/>
  <c r="H24" i="11" s="1"/>
  <c r="G23" i="11"/>
  <c r="H23" i="11" s="1"/>
  <c r="G22" i="11"/>
  <c r="H22" i="11" s="1"/>
  <c r="G21" i="11"/>
  <c r="H21" i="11" s="1"/>
  <c r="G20" i="11"/>
  <c r="H20" i="11" s="1"/>
  <c r="G19" i="11"/>
  <c r="H19" i="11" s="1"/>
  <c r="G18" i="11"/>
  <c r="H18" i="11" s="1"/>
  <c r="G17" i="11"/>
  <c r="H17" i="11" s="1"/>
  <c r="G16" i="11"/>
  <c r="H16" i="11" s="1"/>
  <c r="G15" i="11"/>
  <c r="H15" i="11" s="1"/>
  <c r="G14" i="11"/>
  <c r="H14" i="11" s="1"/>
  <c r="G13" i="11"/>
  <c r="H13" i="11" s="1"/>
  <c r="G12" i="11"/>
  <c r="H12" i="11" s="1"/>
  <c r="G11" i="11"/>
  <c r="H11" i="11" s="1"/>
  <c r="G10" i="11"/>
  <c r="H10" i="11" s="1"/>
  <c r="G9" i="11"/>
  <c r="H9" i="11" s="1"/>
  <c r="G8" i="11"/>
  <c r="H8" i="11" s="1"/>
  <c r="G7" i="11"/>
  <c r="H7" i="11" s="1"/>
  <c r="G6" i="11"/>
  <c r="H6" i="11" s="1"/>
  <c r="G5" i="11"/>
  <c r="H5" i="11" s="1"/>
  <c r="G4" i="11"/>
  <c r="H4" i="11" s="1"/>
  <c r="G3" i="11"/>
  <c r="H3" i="11" s="1"/>
  <c r="G2" i="11"/>
  <c r="H2" i="11" s="1"/>
  <c r="G667" i="11" l="1"/>
  <c r="H667" i="11"/>
  <c r="D28" i="10"/>
  <c r="C28" i="10"/>
</calcChain>
</file>

<file path=xl/sharedStrings.xml><?xml version="1.0" encoding="utf-8"?>
<sst xmlns="http://schemas.openxmlformats.org/spreadsheetml/2006/main" count="2762" uniqueCount="1402">
  <si>
    <t>Annex 5 - Model o formulari d'oferta pel lot 1</t>
  </si>
  <si>
    <t>El licitador haurà d'omplir les caselles ombrejades amb els seus preus, descomptes o indicant els serveis oferts segons es requereixi a cada full.</t>
  </si>
  <si>
    <t>La manca d'informació i la informació que no tingui el format demandat s'interpretarà com:</t>
  </si>
  <si>
    <t>- En cas de descompte = 0%</t>
  </si>
  <si>
    <t>- En cas de SI/NO = NO</t>
  </si>
  <si>
    <t>- En cas de preu/hora no és admés el valor 0 €</t>
  </si>
  <si>
    <t>Els PVP són preus de venda al client estimats o recomenats per Microsoft.  Es proveeixen únicament a títol informatiu i no contenen IVA.</t>
  </si>
  <si>
    <t>Nom de l'article</t>
  </si>
  <si>
    <t>Material</t>
  </si>
  <si>
    <t>Tipus de llicència</t>
  </si>
  <si>
    <t>PVP mensual</t>
  </si>
  <si>
    <t>PVP</t>
  </si>
  <si>
    <t>% Descompte</t>
  </si>
  <si>
    <t>Ponderació</t>
  </si>
  <si>
    <t>Descompte ponderat</t>
  </si>
  <si>
    <t>Dynamics 365 Business Central Additional Environment Addon</t>
  </si>
  <si>
    <t>6I9-00002</t>
  </si>
  <si>
    <t>CSP</t>
  </si>
  <si>
    <t>-</t>
  </si>
  <si>
    <t>Dynamics 365 Project Operations</t>
  </si>
  <si>
    <t>1S7-00009</t>
  </si>
  <si>
    <t>Dynamics 365 Project Operations (Qualified Offer) (0-user minimum for Project Service Automation transitions)</t>
  </si>
  <si>
    <t>1S7-00011</t>
  </si>
  <si>
    <t>Dynamics 365 Project Operations Attach</t>
  </si>
  <si>
    <t>1SD-00009</t>
  </si>
  <si>
    <t>Dynamics 365 Project Operations Attach (Qualified Offer) (0-user minimum for Project Service Automation transitions)</t>
  </si>
  <si>
    <t>1SD-00011</t>
  </si>
  <si>
    <t>Extra Graph Connector Capacity</t>
  </si>
  <si>
    <t>1LA-00002</t>
  </si>
  <si>
    <t>SharePoint Syntex</t>
  </si>
  <si>
    <t>5YI-00004</t>
  </si>
  <si>
    <t>Dynamics 365 Project Service Automation</t>
  </si>
  <si>
    <t>AAA-35796</t>
  </si>
  <si>
    <t>Dynamics 365 Project Service Automation (Qualified Offer) (1000 seat minimum requirement)</t>
  </si>
  <si>
    <t>DFV-00010</t>
  </si>
  <si>
    <t>Dynamics 365 Project Service Automation (Qualified Offer) (250 seat minimum requirement)</t>
  </si>
  <si>
    <t>DFV-00008</t>
  </si>
  <si>
    <t>Dynamics 365 Project Service Automation (Qualified Offer) (500 seat minimum requirement)</t>
  </si>
  <si>
    <t>DFV-00009</t>
  </si>
  <si>
    <t>Microsoft Dynamics CRM Online - Project Service Automation User Add-On</t>
  </si>
  <si>
    <t>AAA-22405</t>
  </si>
  <si>
    <t>Advanced Communications</t>
  </si>
  <si>
    <t>1UC-00006</t>
  </si>
  <si>
    <t>Dynamics 365 Fraud Protection Account Protection Addon Tier 1</t>
  </si>
  <si>
    <t>2UI-00002</t>
  </si>
  <si>
    <t>Advanced eDiscovery Storage</t>
  </si>
  <si>
    <t>AAA-99919</t>
  </si>
  <si>
    <t>AI Builder Capacity add-on</t>
  </si>
  <si>
    <t>SDQ-00002</t>
  </si>
  <si>
    <t>Azure Active Directory Premium P1</t>
  </si>
  <si>
    <t>AAA-11444</t>
  </si>
  <si>
    <t>Azure Active Directory Premium P2</t>
  </si>
  <si>
    <t>AAA-22368</t>
  </si>
  <si>
    <t>Azure Advanced Threat Protection for Users</t>
  </si>
  <si>
    <t>AAD-10001</t>
  </si>
  <si>
    <t>Azure Information Protection Premium P1</t>
  </si>
  <si>
    <t>AAA-06234</t>
  </si>
  <si>
    <t>Chat session for Virtual Agent</t>
  </si>
  <si>
    <t>RYZ-00003</t>
  </si>
  <si>
    <t>Common Area Phone</t>
  </si>
  <si>
    <t>AAA-99903</t>
  </si>
  <si>
    <t>Common Data Service Database Capacity</t>
  </si>
  <si>
    <t>AAD-51850</t>
  </si>
  <si>
    <t>Common Data Service File Capacity</t>
  </si>
  <si>
    <t>AAD-51853</t>
  </si>
  <si>
    <t>Common Data Service Log Capacity</t>
  </si>
  <si>
    <t>AAD-51856</t>
  </si>
  <si>
    <t>Dynamics 365 - Additional Database Storage (Qualified Offer)</t>
  </si>
  <si>
    <t>AAA-11932</t>
  </si>
  <si>
    <t>Dynamics 365 - Additional Non-Production Instance (Qualified Offer)</t>
  </si>
  <si>
    <t>AAA-11934</t>
  </si>
  <si>
    <t>Dynamics 365 - Additional Production Instance (Qualified Offer)</t>
  </si>
  <si>
    <t>AAA-11933</t>
  </si>
  <si>
    <t>Dynamics 365 Asset Management Addl Assets</t>
  </si>
  <si>
    <t>RZY-00003</t>
  </si>
  <si>
    <t>Dynamics 365 Business Central Database Capacity</t>
  </si>
  <si>
    <t>1OZ-00002</t>
  </si>
  <si>
    <t>Dynamics 365 Business Central Device</t>
  </si>
  <si>
    <t>L2T-00001</t>
  </si>
  <si>
    <t>Dynamics 365 Business Central Device (36 mo)</t>
  </si>
  <si>
    <t>L2T-00003</t>
  </si>
  <si>
    <t>Dynamics 365 Business Central Device Cloud Add-on From DPL</t>
  </si>
  <si>
    <t>6B6-00001</t>
  </si>
  <si>
    <t>Dynamics 365 Business Central Device From SA from VL/DPL</t>
  </si>
  <si>
    <t>L2T-00002</t>
  </si>
  <si>
    <t>Dynamics 365 Business Central Essential</t>
  </si>
  <si>
    <t>AAD-11678</t>
  </si>
  <si>
    <t>Dynamics 365 Business Central Essential From SA from VL/DPL</t>
  </si>
  <si>
    <t>AAD-11682</t>
  </si>
  <si>
    <t>Dynamics 365 Business Central Essentials (36 mo)</t>
  </si>
  <si>
    <t>KZW-00001</t>
  </si>
  <si>
    <t>Dynamics 365 Business Central Essentials Cloud Add-on From DPL</t>
  </si>
  <si>
    <t>6B5-00001</t>
  </si>
  <si>
    <t>Dynamics 365 Business Central Premium</t>
  </si>
  <si>
    <t>AAD-11679</t>
  </si>
  <si>
    <t>Dynamics 365 Business Central Premium (36 mo)</t>
  </si>
  <si>
    <t>KZX-00001</t>
  </si>
  <si>
    <t>Dynamics 365 Business Central Premium Cloud Add-on From DPL</t>
  </si>
  <si>
    <t>6B4-00001</t>
  </si>
  <si>
    <t>Dynamics 365 Business Central Premium From SA from VL/DPL</t>
  </si>
  <si>
    <t>AAD-11683</t>
  </si>
  <si>
    <t>Dynamics 365 Business Central Team Member</t>
  </si>
  <si>
    <t>AAD-11677</t>
  </si>
  <si>
    <t>Dynamics 365 Business Central Team Member (36 mo)</t>
  </si>
  <si>
    <t>KZV-00001</t>
  </si>
  <si>
    <t>Dynamics 365 Business Central Team Member Cloud Add-on From DPL</t>
  </si>
  <si>
    <t>6B7-00001</t>
  </si>
  <si>
    <t>Dynamics 365 Business Central Team Member From SA from VL/DPL</t>
  </si>
  <si>
    <t>AAD-11681</t>
  </si>
  <si>
    <t>Dynamics 365 Call Intelligence AddOn</t>
  </si>
  <si>
    <t>AAD-74709</t>
  </si>
  <si>
    <t>Dynamics 365 Commerce</t>
  </si>
  <si>
    <t>AAA-67182</t>
  </si>
  <si>
    <t>Dynamics 365 Commerce (36 mo)</t>
  </si>
  <si>
    <t>GZJ-00006</t>
  </si>
  <si>
    <t>Dynamics 365 Commerce Attach to Qualifying Dynamics 365 Base Offer</t>
  </si>
  <si>
    <t>SAQ-00003</t>
  </si>
  <si>
    <t>Dynamics 365 Commerce Attach to Qualifying Dynamics 365 Base Offer (36 mo)</t>
  </si>
  <si>
    <t>SAQ-00007</t>
  </si>
  <si>
    <t>Dynamics 365 Commerce Attach to Qualifying Dynamics 365 Base Offer (Qualified Offer)</t>
  </si>
  <si>
    <t>SAQ-00004</t>
  </si>
  <si>
    <t>Dynamics 365 Commerce Attach to Qualifying Dynamics 365 Base Offer From SA From VL/DPL</t>
  </si>
  <si>
    <t>SAS-00003</t>
  </si>
  <si>
    <t>Dynamics 365 Commerce From SA From VL/DPL</t>
  </si>
  <si>
    <t>GZL-00004</t>
  </si>
  <si>
    <t>Dynamics 365 Commerce Ratings and Reviews</t>
  </si>
  <si>
    <t>UVF-00002</t>
  </si>
  <si>
    <t>Dynamics 365 Commerce Ratings and Reviews (36 mo)</t>
  </si>
  <si>
    <t>UVF-00003</t>
  </si>
  <si>
    <t>Dynamics 365 Commerce Recommendations</t>
  </si>
  <si>
    <t>UV5-00002</t>
  </si>
  <si>
    <t>Dynamics 365 Commerce Recommendations (36 mo)</t>
  </si>
  <si>
    <t>UV5-00003</t>
  </si>
  <si>
    <t>Dynamics 365 Commerce Scale Unit Basic - Cloud</t>
  </si>
  <si>
    <t>UVH-00002</t>
  </si>
  <si>
    <t>Dynamics 365 Commerce Scale Unit Basic - Cloud (36 mo)</t>
  </si>
  <si>
    <t>UVH-00003</t>
  </si>
  <si>
    <t>Dynamics 365 Commerce Scale Unit Premium - Cloud</t>
  </si>
  <si>
    <t>UVM-00002</t>
  </si>
  <si>
    <t>Dynamics 365 Commerce Scale Unit Premium - Cloud (36 mo)</t>
  </si>
  <si>
    <t>UVM-00003</t>
  </si>
  <si>
    <t>Dynamics 365 Commerce Scale Unit Standard - Cloud</t>
  </si>
  <si>
    <t>UVK-00002</t>
  </si>
  <si>
    <t>Dynamics 365 Commerce Scale Unit Standard - Cloud (36 mo)</t>
  </si>
  <si>
    <t>UVK-00003</t>
  </si>
  <si>
    <t>Dynamics 365 Customer Insights</t>
  </si>
  <si>
    <t>AAD-51859</t>
  </si>
  <si>
    <t>Dynamics 365 Customer Insights Addnl Profiles</t>
  </si>
  <si>
    <t>AAD-51862</t>
  </si>
  <si>
    <t>Dynamics 365 Customer Insights Attach</t>
  </si>
  <si>
    <t>AAD-61651</t>
  </si>
  <si>
    <t>Dynamics 365 Customer Service Chat</t>
  </si>
  <si>
    <t>AAD-63057</t>
  </si>
  <si>
    <t>Dynamics 365 Customer Service Chatbot session add-on</t>
  </si>
  <si>
    <t>RZQ-00003</t>
  </si>
  <si>
    <t>Dynamics 365 Customer Service Digital Messaging add-on</t>
  </si>
  <si>
    <t>RZL-00002</t>
  </si>
  <si>
    <t>Dynamics 365 Customer Service Enterprise</t>
  </si>
  <si>
    <t>AAA-35790</t>
  </si>
  <si>
    <t>Dynamics 365 Customer Service Enterprise (36 mo)</t>
  </si>
  <si>
    <t>DDW-00032</t>
  </si>
  <si>
    <t>Dynamics 365 Customer Service Enterprise (Qualified Offer) (1000 seat minimum requirement)</t>
  </si>
  <si>
    <t>DDW-00028</t>
  </si>
  <si>
    <t>Dynamics 365 Customer Service Enterprise (Qualified Offer) (250 seat minimum requirement)</t>
  </si>
  <si>
    <t>DDW-00026</t>
  </si>
  <si>
    <t>Dynamics 365 Customer Service Enterprise (Qualified Offer) (500 seat minimum requirement)</t>
  </si>
  <si>
    <t>DDW-00027</t>
  </si>
  <si>
    <t>Dynamics 365 Customer Service Enterprise Attach to Qualifying Dynamics 365 Base Offer</t>
  </si>
  <si>
    <t>SCC-00003</t>
  </si>
  <si>
    <t>Dynamics 365 Customer Service Enterprise Attach to Qualifying Dynamics 365 Base Offer (36 mo)</t>
  </si>
  <si>
    <t>SCC-00008</t>
  </si>
  <si>
    <t>Dynamics 365 Customer Service Enterprise Attach to Qualifying Dynamics 365 Base Offer (Qualified Offer) (100 seat minimum requirement)</t>
  </si>
  <si>
    <t>SCC-00005</t>
  </si>
  <si>
    <t>Dynamics 365 Customer Service Enterprise Attach to Qualifying Dynamics 365 Base Offer From SA From VL/DPL</t>
  </si>
  <si>
    <t>SCH-00003</t>
  </si>
  <si>
    <t>Dynamics 365 Customer Service Enterprise Device</t>
  </si>
  <si>
    <t>AAA-43232</t>
  </si>
  <si>
    <t>Dynamics 365 Customer Service Enterprise Device (36 mo)​</t>
  </si>
  <si>
    <t>DDW-00031</t>
  </si>
  <si>
    <t>Dynamics 365 Customer Service Enterprise From SA From VL/DPL</t>
  </si>
  <si>
    <t>DDY-00004</t>
  </si>
  <si>
    <t>Dynamics 365 Customer Service Insights</t>
  </si>
  <si>
    <t>AAD-56952</t>
  </si>
  <si>
    <t>Dynamics 365 Customer Service Insights Addnl Cases</t>
  </si>
  <si>
    <t>AAD-56956</t>
  </si>
  <si>
    <t>Dynamics 365 Customer Service Professional</t>
  </si>
  <si>
    <t>AAD-32938</t>
  </si>
  <si>
    <t>Dynamics 365 Customer Service Professional (36 mo)</t>
  </si>
  <si>
    <t>MET-00006</t>
  </si>
  <si>
    <t>Dynamics 365 Customer Service Professional Attach to Qualifying Dynamics 365 Base Offer</t>
  </si>
  <si>
    <t>SCV-00003</t>
  </si>
  <si>
    <t>Dynamics 365 Customer Service Professional Attach to Qualifying Dynamics 365 Base Offer (36 mo)</t>
  </si>
  <si>
    <t>SCV-00008</t>
  </si>
  <si>
    <t>Dynamics 365 Customer Service Professional Attach to Qualifying Dynamics 365 Base Offer (Qualified Offer) (100 seat minimum requirement)</t>
  </si>
  <si>
    <t>SCV-00005</t>
  </si>
  <si>
    <t>Dynamics 365 Customer Service Professional Attach to Qualifying Dynamics 365 Base Offer From SA From VL/DPL</t>
  </si>
  <si>
    <t>TJX-00002</t>
  </si>
  <si>
    <t>Dynamics 365 Customer Service Professional From SA From VL/DPL</t>
  </si>
  <si>
    <t>MEX-00002</t>
  </si>
  <si>
    <t>Dynamics 365 Customer Voice Addl Responses</t>
  </si>
  <si>
    <t>AAD-63072</t>
  </si>
  <si>
    <t>Dynamics 365 Enterprise Edition - Additional Portal (Qualified Offer)</t>
  </si>
  <si>
    <t>AAA-18154</t>
  </si>
  <si>
    <t>Dynamics 365 Enterprise Edition - Additional Portal Page Views (Qualified Offer)</t>
  </si>
  <si>
    <t>AAA-18168</t>
  </si>
  <si>
    <t>Dynamics 365 Field Service</t>
  </si>
  <si>
    <t>AAA-35792</t>
  </si>
  <si>
    <t>Dynamics 365 Field Service - Resource Scheduling Optimization</t>
  </si>
  <si>
    <t>AAA-35802</t>
  </si>
  <si>
    <t>Dynamics 365 Field Service (36 mo)</t>
  </si>
  <si>
    <t>DEH-00020</t>
  </si>
  <si>
    <t>Dynamics 365 Field Service (Qualified Offer) (1000 seat minimum requirement)</t>
  </si>
  <si>
    <t>DEH-00017</t>
  </si>
  <si>
    <t>Dynamics 365 Field Service (Qualified Offer) (250 seat minimum requirement)</t>
  </si>
  <si>
    <t>DEH-00015</t>
  </si>
  <si>
    <t>Dynamics 365 Field Service (Qualified Offer) (500 seat minimum requirement)</t>
  </si>
  <si>
    <t>DEH-00016</t>
  </si>
  <si>
    <t>Dynamics 365 Field Service Attach to Qualifying Dynamics 365 Base Offer</t>
  </si>
  <si>
    <t>SCN-00003</t>
  </si>
  <si>
    <t>Dynamics 365 Field Service Attach to Qualifying Dynamics 365 Base Offer (36 mo)</t>
  </si>
  <si>
    <t>SCN-00008</t>
  </si>
  <si>
    <t>Dynamics 365 Field Service Attach to Qualifying Dynamics 365 Base Offer (Qualified Offer) (100 seat minimum requirement)</t>
  </si>
  <si>
    <t>SCN-00005</t>
  </si>
  <si>
    <t>Dynamics 365 Field Service Attach to Qualifying Dynamics 365 Base Offer From SA From VL/DPL</t>
  </si>
  <si>
    <t>DEK-00004</t>
  </si>
  <si>
    <t>Dynamics 365 Field Service Device</t>
  </si>
  <si>
    <t>AAA-43236</t>
  </si>
  <si>
    <t>Dynamics 365 Field Service From SA From VL/DPL</t>
  </si>
  <si>
    <t>DEK-00005</t>
  </si>
  <si>
    <t>Dynamics 365 Finance</t>
  </si>
  <si>
    <t>SFV-00002</t>
  </si>
  <si>
    <t>Dynamics 365 Finance (36 mo)</t>
  </si>
  <si>
    <t>SFV-00008</t>
  </si>
  <si>
    <t>Dynamics 365 Finance Attach to Qualifying Dynamics 365 Base Offer</t>
  </si>
  <si>
    <t>SAJ-00003</t>
  </si>
  <si>
    <t>Dynamics 365 Finance Attach to Qualifying Dynamics 365 Base Offer (36 mo)</t>
  </si>
  <si>
    <t>SAJ-00007</t>
  </si>
  <si>
    <t>Dynamics 365 Finance Attach to Qualifying Dynamics 365 Base Offer (Qualified Offer)</t>
  </si>
  <si>
    <t>SAJ-00004</t>
  </si>
  <si>
    <t>Dynamics 365 Finance Attach to Qualifying Dynamics 365 Base Offer From SA From VL/DPL</t>
  </si>
  <si>
    <t>SAL-00003</t>
  </si>
  <si>
    <t>Dynamics 365 Finance From SA From VL/DPL</t>
  </si>
  <si>
    <t>SFX-00003</t>
  </si>
  <si>
    <t>Dynamics 365 Fraud Protection Account Protection</t>
  </si>
  <si>
    <t>2U1-00002</t>
  </si>
  <si>
    <t>Dynamics 365 Fraud Protection Account Protection Addon Tier 2 (Minimum units required)</t>
  </si>
  <si>
    <t>2V1-00002</t>
  </si>
  <si>
    <t>Dynamics 365 Fraud Protection Loss Prevention</t>
  </si>
  <si>
    <t>2U8-00004</t>
  </si>
  <si>
    <t>Dynamics 365 Fraud Protection Loss Prevention Addon Tier 1</t>
  </si>
  <si>
    <t>2V8-00002</t>
  </si>
  <si>
    <t>Dynamics 365 Fraud Protection Loss Prevention Addon Tier 2 (Minimum units required)</t>
  </si>
  <si>
    <t>2VB-00002</t>
  </si>
  <si>
    <t>Dynamics 365 Fraud Protection Purchase Protection</t>
  </si>
  <si>
    <t>2UB-00004</t>
  </si>
  <si>
    <t>Dynamics 365 Fraud Protection Purchase Protection Addon Tier 1</t>
  </si>
  <si>
    <t>2VI-00002</t>
  </si>
  <si>
    <t>Dynamics 365 Fraud Protection Purchase Protection Addon Tier 2 (Minimum units required)</t>
  </si>
  <si>
    <t>2W1-00002</t>
  </si>
  <si>
    <t>Dynamics 365 Guides</t>
  </si>
  <si>
    <t>PFM-00003</t>
  </si>
  <si>
    <t>Dynamics 365 Human Resources</t>
  </si>
  <si>
    <t>UUF-00006</t>
  </si>
  <si>
    <t>Dynamics 365 Human Resources (36 mo)</t>
  </si>
  <si>
    <t>UUF-00007</t>
  </si>
  <si>
    <t>Dynamics 365 Human Resources Attach to Qualifying Dynamics 365 Base Offer</t>
  </si>
  <si>
    <t>UUH-00003</t>
  </si>
  <si>
    <t>Dynamics 365 Human Resources Attach to Qualifying Dynamics 365 Base Offer (36 mo)</t>
  </si>
  <si>
    <t>UUH-00005</t>
  </si>
  <si>
    <t>Dynamics 365 Human Resources Attach to Qualifying Dynamics 365 Base Offer (Qualified Offer)</t>
  </si>
  <si>
    <t>UUH-00004</t>
  </si>
  <si>
    <t>Dynamics 365 Human Resources Attach to Qualifying Dynamics 365 Base Offer From SA From VL/DPL</t>
  </si>
  <si>
    <t>UUL-00002</t>
  </si>
  <si>
    <t>Dynamics 365 Human Resources From SA From VL/DPL</t>
  </si>
  <si>
    <t>UUK-00003</t>
  </si>
  <si>
    <t>Dynamics 365 Human Resources Sandbox</t>
  </si>
  <si>
    <t>UUM-00002</t>
  </si>
  <si>
    <t>Dynamics 365 Human Resources Sandbox (36 mo)</t>
  </si>
  <si>
    <t>UUM-00003</t>
  </si>
  <si>
    <t>Dynamics 365 Human Resources Self Service</t>
  </si>
  <si>
    <t>UUP-00002</t>
  </si>
  <si>
    <t>Dynamics 365 Human Resources Self Service (36 mo)</t>
  </si>
  <si>
    <t>UUP-00003</t>
  </si>
  <si>
    <t>Dynamics 365 IoT Intelligence Additional Machines</t>
  </si>
  <si>
    <t>UTY-00002</t>
  </si>
  <si>
    <t>Dynamics 365 IoT Intelligence Additional Machines (36 mo)</t>
  </si>
  <si>
    <t>UTY-00003</t>
  </si>
  <si>
    <t>Dynamics 365 IoT Intelligence Scenario</t>
  </si>
  <si>
    <t>UTW-00002</t>
  </si>
  <si>
    <t>Dynamics 365 IoT Intelligence Scenario (36 mo)</t>
  </si>
  <si>
    <t>UTW-00003</t>
  </si>
  <si>
    <t>Dynamics 365 Marketing</t>
  </si>
  <si>
    <t>AAD-11541</t>
  </si>
  <si>
    <t>Dynamics 365 Marketing Additional Application</t>
  </si>
  <si>
    <t>AAD-20745</t>
  </si>
  <si>
    <t>Dynamics 365 Marketing Additional Non-Prod Application</t>
  </si>
  <si>
    <t>SDN-00003</t>
  </si>
  <si>
    <t>Dynamics 365 Marketing Addnl Contacts Tier 1</t>
  </si>
  <si>
    <t>AAD-11550</t>
  </si>
  <si>
    <t>Dynamics 365 Marketing Addnl Contacts Tier 1 for CE Plan</t>
  </si>
  <si>
    <t>AAD-14646</t>
  </si>
  <si>
    <t>Dynamics 365 Marketing Addnl Contacts Tier 2</t>
  </si>
  <si>
    <t>AAD-32911</t>
  </si>
  <si>
    <t>Dynamics 365 Marketing Addnl Contacts Tier 3</t>
  </si>
  <si>
    <t>AAD-32918</t>
  </si>
  <si>
    <t>Dynamics 365 Marketing Addnl Contacts Tier 4</t>
  </si>
  <si>
    <t>AAD-32925</t>
  </si>
  <si>
    <t>Dynamics 365 Marketing Addnl Contacts Tier 5</t>
  </si>
  <si>
    <t>AAD-32931</t>
  </si>
  <si>
    <t>Dynamics 365 Marketing Attach</t>
  </si>
  <si>
    <t>AAD-20754</t>
  </si>
  <si>
    <t>Dynamics 365 Marketing Attach (Qualified Offer) (From CE Plan with 10 seats minimum)</t>
  </si>
  <si>
    <t>KPH-00004</t>
  </si>
  <si>
    <t>Dynamics 365 Plan - Operations Additional File Storage (Qualified Offer)</t>
  </si>
  <si>
    <t>AAA-43635</t>
  </si>
  <si>
    <t>Dynamics 365 Plan - Unified Operations Additional Database Storage (Qualified Offer)</t>
  </si>
  <si>
    <t>AAA-43629</t>
  </si>
  <si>
    <t>Dynamics 365 Plan - Unified Operations Sandbox Tier 1:Developer &amp; Test Instance</t>
  </si>
  <si>
    <t>AAA-43641</t>
  </si>
  <si>
    <t>Dynamics 365 Plan - Unified Operations Sandbox Tier 2:Standard Acceptance Testing</t>
  </si>
  <si>
    <t>AAA-43653</t>
  </si>
  <si>
    <t>Dynamics 365 Plan - Unified Operations Sandbox Tier 3:Premier Acceptance Testing</t>
  </si>
  <si>
    <t>AAA-43625</t>
  </si>
  <si>
    <t>Dynamics 365 Plan - Unified Operations Sandbox Tier 4:Standard Performance Testing</t>
  </si>
  <si>
    <t>AAA-35230</t>
  </si>
  <si>
    <t>Dynamics 365 Plan - Unified Operations Sandbox Tier 5:Premier Performance Testing</t>
  </si>
  <si>
    <t>AAA-43645</t>
  </si>
  <si>
    <t>Dynamics 365 Remote Assist</t>
  </si>
  <si>
    <t>AAD-29595</t>
  </si>
  <si>
    <t>Dynamics 365 Remote Assist Attach</t>
  </si>
  <si>
    <t>SRG-00003</t>
  </si>
  <si>
    <t>Dynamics 365 Sales Enterprise Attach to Qualifying Dynamics 365 Base Offer</t>
  </si>
  <si>
    <t>SAT-00003</t>
  </si>
  <si>
    <t>Dynamics 365 Sales Enterprise Attach to Qualifying Dynamics 365 Base Offer (36 mo)</t>
  </si>
  <si>
    <t>SAT-00008</t>
  </si>
  <si>
    <t>Dynamics 365 Sales Enterprise Attach to Qualifying Dynamics 365 Base Offer (Qualified Offer) (100 seat minimum requirement)</t>
  </si>
  <si>
    <t>SAT-00005</t>
  </si>
  <si>
    <t>Dynamics 365 Sales Enterprise Attach to Qualifying Dynamics 365 Base Offer From SA From VL/DPL</t>
  </si>
  <si>
    <t>SAV-00003</t>
  </si>
  <si>
    <t>Dynamics 365 Sales Enterprise Edition</t>
  </si>
  <si>
    <t>AAA-35786</t>
  </si>
  <si>
    <t>Dynamics 365 Sales Enterprise Edition (36 mo)</t>
  </si>
  <si>
    <t>DGP-00025</t>
  </si>
  <si>
    <t>Dynamics 365 Sales Enterprise Edition (Qualified Offer) (1000 seat minimum requirement)</t>
  </si>
  <si>
    <t>DGP-00022</t>
  </si>
  <si>
    <t>Dynamics 365 Sales Enterprise Edition (Qualified Offer) (250 seat minimum requirement)</t>
  </si>
  <si>
    <t>DGP-00020</t>
  </si>
  <si>
    <t>Dynamics 365 Sales Enterprise Edition (Qualified Offer) (500 seat minimum requirement)</t>
  </si>
  <si>
    <t>DGP-00021</t>
  </si>
  <si>
    <t>Dynamics 365 Sales Enterprise Edition Device</t>
  </si>
  <si>
    <t>AAA-43226</t>
  </si>
  <si>
    <t>Dynamics 365 Sales Enterprise Edition Device (36 mo)​</t>
  </si>
  <si>
    <t>DGP-00026</t>
  </si>
  <si>
    <t>Dynamics 365 Sales Enterprise Edition From SA From VL/DPL</t>
  </si>
  <si>
    <t>DGR-00004</t>
  </si>
  <si>
    <t>Dynamics 365 Sales Insights</t>
  </si>
  <si>
    <t>AAD-32968</t>
  </si>
  <si>
    <t>Dynamics 365 Sales Premium</t>
  </si>
  <si>
    <t>41F-00004</t>
  </si>
  <si>
    <t>Dynamics 365 Sales Professional</t>
  </si>
  <si>
    <t>AAD-34788</t>
  </si>
  <si>
    <t>Dynamics 365 Sales Professional (36 mo)</t>
  </si>
  <si>
    <t>NCR-00007</t>
  </si>
  <si>
    <t>Dynamics 365 Sales Professional Attach to Qualifying Dynamics 365 Base Offer</t>
  </si>
  <si>
    <t>SDG-00003</t>
  </si>
  <si>
    <t>Dynamics 365 Sales Professional Attach to Qualifying Dynamics 365 Base Offer (36 mo)</t>
  </si>
  <si>
    <t>SDG-00008</t>
  </si>
  <si>
    <t>Dynamics 365 Sales Professional Attach to Qualifying Dynamics 365 Base Offer (Qualified Offer) (100 seat minimum requirement)</t>
  </si>
  <si>
    <t>SDG-00005</t>
  </si>
  <si>
    <t>Dynamics 365 Sales Professional Attach to Qualifying Dynamics 365 Base Offer From SA From VL/DPL</t>
  </si>
  <si>
    <t>TKH-00002</t>
  </si>
  <si>
    <t>Dynamics 365 Sales Professional From SA From VL/DPL</t>
  </si>
  <si>
    <t>NCV-00002</t>
  </si>
  <si>
    <t>Dynamics 365 Supply Chain Management</t>
  </si>
  <si>
    <t>S2R-00002</t>
  </si>
  <si>
    <t>Dynamics 365 Supply Chain Management (36 mo)</t>
  </si>
  <si>
    <t>S2R-00008</t>
  </si>
  <si>
    <t>Dynamics 365 Supply Chain Management Attach to Qualifying Dynamics 365 Base Offer</t>
  </si>
  <si>
    <t>SAM-00003</t>
  </si>
  <si>
    <t>Dynamics 365 Supply Chain Management Attach to Qualifying Dynamics 365 Base Offer (36 mo)</t>
  </si>
  <si>
    <t>SAM-00007</t>
  </si>
  <si>
    <t>Dynamics 365 Supply Chain Management Attach to Qualifying Dynamics 365 Base Offer (Qualified Offer)</t>
  </si>
  <si>
    <t>SAM-00004</t>
  </si>
  <si>
    <t>Dynamics 365 Supply Chain Management Attach to Qualifying Dynamics 365 Base Offer From SA From VL/DPL</t>
  </si>
  <si>
    <t>SAP-00003</t>
  </si>
  <si>
    <t>Dynamics 365 Supply Chain Management From SA From VL/DPL</t>
  </si>
  <si>
    <t>S7R-00003</t>
  </si>
  <si>
    <t>Dynamics 365 Team Members</t>
  </si>
  <si>
    <t>AAD-32951</t>
  </si>
  <si>
    <t>Dynamics 365 Team Members (36 mo)</t>
  </si>
  <si>
    <t>AAD-39983</t>
  </si>
  <si>
    <t>Dynamics 365 Team Members From SA From VL/DPL</t>
  </si>
  <si>
    <t>MTK-00005</t>
  </si>
  <si>
    <t>Dynamics 365 Unified Operations – Activity</t>
  </si>
  <si>
    <t>AAA-51231</t>
  </si>
  <si>
    <t>Dynamics 365 Unified Operations – Activity (36 mo)</t>
  </si>
  <si>
    <t>AAD-39978</t>
  </si>
  <si>
    <t>Dynamics 365 Unified Operations – Activity From SA From VL/DPL</t>
  </si>
  <si>
    <t>AAA-55215</t>
  </si>
  <si>
    <t>Dynamics 365 Unified Operations - Additional Database Storage (Qualified Offer)</t>
  </si>
  <si>
    <t>AAA-35218</t>
  </si>
  <si>
    <t>Dynamics 365 Unified Operations - Additional File Storage (Qualified Offer)</t>
  </si>
  <si>
    <t>AAA-35222</t>
  </si>
  <si>
    <t>Dynamics 365 Unified Operations - Database Capacity</t>
  </si>
  <si>
    <t>AAD-51841</t>
  </si>
  <si>
    <t>Dynamics 365 Unified Operations – Device</t>
  </si>
  <si>
    <t>AAA-67236</t>
  </si>
  <si>
    <t>Dynamics 365 Unified Operations – Device (36 mo)</t>
  </si>
  <si>
    <t>AAD-39979</t>
  </si>
  <si>
    <t>Dynamics 365 Unified Operations – Device From SA From VL/DPL</t>
  </si>
  <si>
    <t>AAA-67208</t>
  </si>
  <si>
    <t>Dynamics 365 Unified Operations - File Capacity</t>
  </si>
  <si>
    <t>AAD-51844</t>
  </si>
  <si>
    <t>Dynamics 365 Unified Operations – Order Lines</t>
  </si>
  <si>
    <t>AAD-32990</t>
  </si>
  <si>
    <t>Dynamics 365 Unified Operations - Sandbox Tier 2:Standard Acceptance Testing</t>
  </si>
  <si>
    <t>AAA-35244</t>
  </si>
  <si>
    <t>Dynamics 365 Unified Operations - Sandbox Tier 2:Standard Acceptance Testing (36 mo)</t>
  </si>
  <si>
    <t>DMR-00004</t>
  </si>
  <si>
    <t>Dynamics 365 Unified Operations - Sandbox Tier 3:Premier Acceptance Testing</t>
  </si>
  <si>
    <t>AAA-35232</t>
  </si>
  <si>
    <t>Dynamics 365 Unified Operations - Sandbox Tier 3:Premier Acceptance Testing (36 mo)</t>
  </si>
  <si>
    <t>DMV-00004</t>
  </si>
  <si>
    <t>Dynamics 365 Unified Operations - Sandbox Tier 4:Standard Performance Testing</t>
  </si>
  <si>
    <t>AAA-35254</t>
  </si>
  <si>
    <t>Dynamics 365 Unified Operations - Sandbox Tier 4:Standard Performance Testing (36 mo)</t>
  </si>
  <si>
    <t>DMZ-00004</t>
  </si>
  <si>
    <t>Dynamics 365 Unified Operations - Sandbox Tier 5:Premier Performance Testing</t>
  </si>
  <si>
    <t>AAA-35260</t>
  </si>
  <si>
    <t>Dynamics 365 Unified Operations - Sandbox Tier 5:Premier Performance Testing (36 mo)</t>
  </si>
  <si>
    <t>DNK-00004</t>
  </si>
  <si>
    <t>Dynamics 365 Virtual Agent for Customer Service</t>
  </si>
  <si>
    <t>SYU-00002</t>
  </si>
  <si>
    <t>e-Commerce Tier 1</t>
  </si>
  <si>
    <t>UUR-00002</t>
  </si>
  <si>
    <t>e-Commerce Tier 1 (36 mo)</t>
  </si>
  <si>
    <t>UUR-00003</t>
  </si>
  <si>
    <t>e-Commerce Tier 1 Overage</t>
  </si>
  <si>
    <t>UUX-00002</t>
  </si>
  <si>
    <t>e-Commerce Tier 1 Overage (36 mo)</t>
  </si>
  <si>
    <t>UUX-00003</t>
  </si>
  <si>
    <t>e-Commerce Tier 2</t>
  </si>
  <si>
    <t>UUT-00002</t>
  </si>
  <si>
    <t>e-Commerce Tier 2 (36 mo)</t>
  </si>
  <si>
    <t>UUT-00003</t>
  </si>
  <si>
    <t>e-Commerce Tier 2 Overage</t>
  </si>
  <si>
    <t>UUZ-00002</t>
  </si>
  <si>
    <t>e-Commerce Tier 2 Overage (36 mo)</t>
  </si>
  <si>
    <t>UUZ-00003</t>
  </si>
  <si>
    <t>e-Commerce Tier 3</t>
  </si>
  <si>
    <t>UUV-00002</t>
  </si>
  <si>
    <t>e-Commerce Tier 3 (36 mo)</t>
  </si>
  <si>
    <t>UUV-00003</t>
  </si>
  <si>
    <t>e-Commerce Tier 3 Overage</t>
  </si>
  <si>
    <t>UV3-00002</t>
  </si>
  <si>
    <t>e-Commerce Tier 3 Overage (36 mo)</t>
  </si>
  <si>
    <t>UV3-00003</t>
  </si>
  <si>
    <t>Enterprise Mobility + Security E3</t>
  </si>
  <si>
    <t>AAA-11427</t>
  </si>
  <si>
    <t>Enterprise Mobility + Security E5</t>
  </si>
  <si>
    <t>AAA-28596</t>
  </si>
  <si>
    <t>Exchange Online (Plan 1)</t>
  </si>
  <si>
    <t>AAA-06228</t>
  </si>
  <si>
    <t>Exchange Online (Plan 2)</t>
  </si>
  <si>
    <t>AAA-06245</t>
  </si>
  <si>
    <t>Exchange Online Archiving for Exchange Online</t>
  </si>
  <si>
    <t>AAA-06247</t>
  </si>
  <si>
    <t>Exchange Online Archiving for Exchange Server</t>
  </si>
  <si>
    <t>AAA-43244</t>
  </si>
  <si>
    <t>Exchange Online Kiosk</t>
  </si>
  <si>
    <t>AAA-06232</t>
  </si>
  <si>
    <t>Exchange Online Protection</t>
  </si>
  <si>
    <t>AAA-06236</t>
  </si>
  <si>
    <t>Extended Dial-out Minutes to USA/CAN</t>
  </si>
  <si>
    <t>3IV-00004</t>
  </si>
  <si>
    <t>Intune</t>
  </si>
  <si>
    <t>AAA-09972</t>
  </si>
  <si>
    <t>Intune Extra Storage</t>
  </si>
  <si>
    <t>AAA-09973</t>
  </si>
  <si>
    <t>MDATP for Servers</t>
  </si>
  <si>
    <t>1NZ-00001</t>
  </si>
  <si>
    <t>Microsoft 365 Apps for business</t>
  </si>
  <si>
    <t>AAA-10635</t>
  </si>
  <si>
    <t>Microsoft 365 Apps for enterprise</t>
  </si>
  <si>
    <t>AAA-06244</t>
  </si>
  <si>
    <t>Microsoft 365 Audio Conferencing</t>
  </si>
  <si>
    <t>AAA-13704</t>
  </si>
  <si>
    <t>Microsoft 365 Audio Conferencing for India-based Users</t>
  </si>
  <si>
    <t>TJ7-00017</t>
  </si>
  <si>
    <t>Microsoft 365 Business Basic</t>
  </si>
  <si>
    <t>AAA-10624</t>
  </si>
  <si>
    <t>Microsoft 365 Business Premium</t>
  </si>
  <si>
    <t>AAA-55233</t>
  </si>
  <si>
    <t>Microsoft 365 Business Standard</t>
  </si>
  <si>
    <t>AAA-10647</t>
  </si>
  <si>
    <t>Microsoft 365 Business Voice (without calling plan)</t>
  </si>
  <si>
    <t>PZY-00009</t>
  </si>
  <si>
    <t>Microsoft 365 Domestic and International Calling Plan</t>
  </si>
  <si>
    <t>AAA-13708</t>
  </si>
  <si>
    <t>Microsoft 365 Domestic Calling Plan</t>
  </si>
  <si>
    <t>AAA-13706</t>
  </si>
  <si>
    <t>Microsoft 365 Domestic Calling Plan (120 min)</t>
  </si>
  <si>
    <t>AAD-11639</t>
  </si>
  <si>
    <t>Microsoft 365 E3</t>
  </si>
  <si>
    <t>AAA-35638</t>
  </si>
  <si>
    <t>Microsoft 365 E3 - Unattended License</t>
  </si>
  <si>
    <t>1LL-00003</t>
  </si>
  <si>
    <t>Microsoft 365 E5</t>
  </si>
  <si>
    <t>AAA-35704</t>
  </si>
  <si>
    <t>Microsoft 365 E5 Compliance</t>
  </si>
  <si>
    <t>AAD-41524</t>
  </si>
  <si>
    <t>Microsoft 365 E5 eDiscovery and Audit</t>
  </si>
  <si>
    <t>1CC-00005</t>
  </si>
  <si>
    <t>Microsoft 365 E5 Information Protection and Governance</t>
  </si>
  <si>
    <t>1C9-00006</t>
  </si>
  <si>
    <t>Microsoft 365 E5 Insider Risk Management</t>
  </si>
  <si>
    <t>1CB-00005</t>
  </si>
  <si>
    <t>Microsoft 365 E5 Security</t>
  </si>
  <si>
    <t>AAD-41519</t>
  </si>
  <si>
    <t>Microsoft 365 E5 without Audio Conferencing</t>
  </si>
  <si>
    <t>AAA-35640</t>
  </si>
  <si>
    <t>Microsoft 365 F1</t>
  </si>
  <si>
    <t>1PI-00012</t>
  </si>
  <si>
    <t>Microsoft 365 F3</t>
  </si>
  <si>
    <t>AAA-89898</t>
  </si>
  <si>
    <t>Microsoft 365 International Calling Plan</t>
  </si>
  <si>
    <t>48C-00004</t>
  </si>
  <si>
    <t>Microsoft 365 Phone System</t>
  </si>
  <si>
    <t>AAA-13628</t>
  </si>
  <si>
    <t>Microsoft Cloud App Security</t>
  </si>
  <si>
    <t>AAA-13818</t>
  </si>
  <si>
    <t>Microsoft Defender Advanced Threat Protection</t>
  </si>
  <si>
    <t>QLS-00004</t>
  </si>
  <si>
    <t>Microsoft Intune Device</t>
  </si>
  <si>
    <t>AAD-38074</t>
  </si>
  <si>
    <t>Microsoft Stream Plan 2 for Office 365 Add-On</t>
  </si>
  <si>
    <t>AAA-57836</t>
  </si>
  <si>
    <t>Microsoft Stream Storage Add-On (500 GB)</t>
  </si>
  <si>
    <t>AAA-57834</t>
  </si>
  <si>
    <t>Microsoft Teams Rooms Standard</t>
  </si>
  <si>
    <t>AAD-34773</t>
  </si>
  <si>
    <t>Microsoft Teams Rooms Standard without Audio Conferencing</t>
  </si>
  <si>
    <t>AAD-34778</t>
  </si>
  <si>
    <t>Office 365 Advanced Threat Protection (Plan 1)</t>
  </si>
  <si>
    <t>AAA-13198</t>
  </si>
  <si>
    <t>Office 365 Advanced Threat Protection (Plan 2)</t>
  </si>
  <si>
    <t>AAA-56718</t>
  </si>
  <si>
    <t>Office 365 Data Loss Prevention</t>
  </si>
  <si>
    <t>AAD-26785</t>
  </si>
  <si>
    <t>Office 365 E1</t>
  </si>
  <si>
    <t>AAA-06229</t>
  </si>
  <si>
    <t>Office 365 E3</t>
  </si>
  <si>
    <t>AAA-06227</t>
  </si>
  <si>
    <t>Office 365 E5</t>
  </si>
  <si>
    <t>AAA-25267</t>
  </si>
  <si>
    <t>Office 365 E5 without Audio Conferencing</t>
  </si>
  <si>
    <t>AAA-28296</t>
  </si>
  <si>
    <t>Office 365 Extra File Storage</t>
  </si>
  <si>
    <t>AAA-06246</t>
  </si>
  <si>
    <t>Office 365 F3</t>
  </si>
  <si>
    <t>AAA-06231</t>
  </si>
  <si>
    <t>OneDrive for business (Plan 1)</t>
  </si>
  <si>
    <t>AAA-06238</t>
  </si>
  <si>
    <t>OneDrive for business (Plan 2)</t>
  </si>
  <si>
    <t>AAA-13169</t>
  </si>
  <si>
    <t>Power Apps and Power Automate capacity add-on</t>
  </si>
  <si>
    <t>SEW-00003</t>
  </si>
  <si>
    <t>Power Apps per app plan</t>
  </si>
  <si>
    <t>SEQ-00002</t>
  </si>
  <si>
    <t>Power Apps per user plan</t>
  </si>
  <si>
    <t>SEJ-00003</t>
  </si>
  <si>
    <t>Power Apps Portals login capacity add-on</t>
  </si>
  <si>
    <t>SDW-00002</t>
  </si>
  <si>
    <t>Power Apps Portals login capacity add-on Tier 2 (10 unit min)</t>
  </si>
  <si>
    <t>TKP-00002</t>
  </si>
  <si>
    <t>Power Apps Portals login capacity add-on Tier 3 (50 unit min)</t>
  </si>
  <si>
    <t>TKV-00001</t>
  </si>
  <si>
    <t>Power Apps Portals page view capacity add-on</t>
  </si>
  <si>
    <t>SE5-00003</t>
  </si>
  <si>
    <t>Power Automate per flow plan</t>
  </si>
  <si>
    <t>SFJ-00002</t>
  </si>
  <si>
    <t>Power Automate per user plan</t>
  </si>
  <si>
    <t>SPU-00003</t>
  </si>
  <si>
    <t>Power Automate per user with attended RPA plan</t>
  </si>
  <si>
    <t>1O4-00004</t>
  </si>
  <si>
    <t>Power Automate unattended RPA add-on</t>
  </si>
  <si>
    <t>1O8-00004</t>
  </si>
  <si>
    <t>Power BI Premium P1</t>
  </si>
  <si>
    <t>AAA-55172</t>
  </si>
  <si>
    <t>Power BI Premium P2</t>
  </si>
  <si>
    <t>AAA-55137</t>
  </si>
  <si>
    <t>Power BI Premium P3</t>
  </si>
  <si>
    <t>AAA-55142</t>
  </si>
  <si>
    <t>Power BI Premium P4</t>
  </si>
  <si>
    <t>AAD-11493</t>
  </si>
  <si>
    <t>Power BI Premium P5</t>
  </si>
  <si>
    <t>AAD-11495</t>
  </si>
  <si>
    <t>Power BI Pro</t>
  </si>
  <si>
    <t>AAA-13173</t>
  </si>
  <si>
    <t>Power Virtual Agent</t>
  </si>
  <si>
    <t>RYT-00002</t>
  </si>
  <si>
    <t>Pro Direct Support for Dynamics 365 Unified Operations</t>
  </si>
  <si>
    <t>AAA-42982</t>
  </si>
  <si>
    <t>Project Online Essentials</t>
  </si>
  <si>
    <t>AAA-10880</t>
  </si>
  <si>
    <t>Project Plan 1</t>
  </si>
  <si>
    <t>TRS-00003</t>
  </si>
  <si>
    <t>Project Plan 3</t>
  </si>
  <si>
    <t>AAA-25215</t>
  </si>
  <si>
    <t>Project Plan 5</t>
  </si>
  <si>
    <t>AAA-25217</t>
  </si>
  <si>
    <t>SharePoint (Plan 1)</t>
  </si>
  <si>
    <t>AAA-06241</t>
  </si>
  <si>
    <t>SharePoint (Plan 2)</t>
  </si>
  <si>
    <t>AAA-06240</t>
  </si>
  <si>
    <t>Skype for Business Plus CAL</t>
  </si>
  <si>
    <t>AAA-13636</t>
  </si>
  <si>
    <t>Visio Plan 1</t>
  </si>
  <si>
    <t>AAA-89985</t>
  </si>
  <si>
    <t>Visio Plan 2</t>
  </si>
  <si>
    <t>AAA-10876</t>
  </si>
  <si>
    <t>Windows 10 Enterprise E3</t>
  </si>
  <si>
    <t>AAA-68730</t>
  </si>
  <si>
    <t>Windows 10 Enterprise E3 VDA</t>
  </si>
  <si>
    <t>AAA-68732</t>
  </si>
  <si>
    <t>Windows 10 Enterprise E5</t>
  </si>
  <si>
    <t>AAA-68731</t>
  </si>
  <si>
    <t>OfficeStd LicSAPk OLP NL Gov</t>
  </si>
  <si>
    <t>021-07160</t>
  </si>
  <si>
    <t>OPEN</t>
  </si>
  <si>
    <t>OfficeStd SA OLP NL Gov</t>
  </si>
  <si>
    <t>021-07161</t>
  </si>
  <si>
    <t>OfficeStd 2019 OLP NL Gov</t>
  </si>
  <si>
    <t>021-10618</t>
  </si>
  <si>
    <t>Word LicSAPk OLP NL Gov</t>
  </si>
  <si>
    <t>059-05044</t>
  </si>
  <si>
    <t>Word SA OLP NL Gov</t>
  </si>
  <si>
    <t>059-05045</t>
  </si>
  <si>
    <t>Word 2019 OLP NL Gov</t>
  </si>
  <si>
    <t>059-09190</t>
  </si>
  <si>
    <t>Excel LicSAPk OLP NL Gov</t>
  </si>
  <si>
    <t>065-04501</t>
  </si>
  <si>
    <t>Excel SA OLP NL Gov</t>
  </si>
  <si>
    <t>065-04502</t>
  </si>
  <si>
    <t>Excel 2019 OLP NL Gov</t>
  </si>
  <si>
    <t>065-08686</t>
  </si>
  <si>
    <t>Prjct Std LicSAPk OLP NL Gov</t>
  </si>
  <si>
    <t>076-03299</t>
  </si>
  <si>
    <t>Prjct Std SA OLP NL Gov</t>
  </si>
  <si>
    <t>076-03300</t>
  </si>
  <si>
    <t>Prjct Std 2019 OLP NL Gov</t>
  </si>
  <si>
    <t>076-05838</t>
  </si>
  <si>
    <t>Access LicSAPk OLP NL Gov</t>
  </si>
  <si>
    <t>077-03412</t>
  </si>
  <si>
    <t>Access SA OLP NL Gov</t>
  </si>
  <si>
    <t>077-03413</t>
  </si>
  <si>
    <t>Access 2019 OLP NL Gov</t>
  </si>
  <si>
    <t>077-07242</t>
  </si>
  <si>
    <t>PwrPoint LicSAPk OLP NL Gov</t>
  </si>
  <si>
    <t>079-02458</t>
  </si>
  <si>
    <t>PwrPoint SA OLP NL Gov</t>
  </si>
  <si>
    <t>079-02459</t>
  </si>
  <si>
    <t>PwrPoint 2019 OLP NL Gov</t>
  </si>
  <si>
    <t>079-06757</t>
  </si>
  <si>
    <t>AzureDevOpsServer LicSAPk OLP NL Gov</t>
  </si>
  <si>
    <t>125-00162</t>
  </si>
  <si>
    <t>AzureDevOpsServer SA OLP NL Gov</t>
  </si>
  <si>
    <t>125-00181</t>
  </si>
  <si>
    <t>AzureDevOpsServerCAL LicSAPk OLP NL Gov DvcCAL</t>
  </si>
  <si>
    <t>126-00257</t>
  </si>
  <si>
    <t>AzureDevOpsServerCAL LicSAPk OLP NL Gov UsrCAL</t>
  </si>
  <si>
    <t>126-00260</t>
  </si>
  <si>
    <t>AzureDevOpsServerCAL SA OLP NL Gov DvcCAL</t>
  </si>
  <si>
    <t>126-00295</t>
  </si>
  <si>
    <t>AzureDevOpsServerCAL SA OLP NL Gov UsrCAL</t>
  </si>
  <si>
    <t>126-00298</t>
  </si>
  <si>
    <t>Pblshr LicSAPk OLP NL Gov</t>
  </si>
  <si>
    <t>164-03626</t>
  </si>
  <si>
    <t>Pblshr SA OLP NL Gov</t>
  </si>
  <si>
    <t>164-03627</t>
  </si>
  <si>
    <t>Pblshr 2019 OLP NL Gov</t>
  </si>
  <si>
    <t>164-07844</t>
  </si>
  <si>
    <t>SQLSvrStd SA OLP NL Gov</t>
  </si>
  <si>
    <t>228-04510</t>
  </si>
  <si>
    <t>SQLSvrStd LicSAPk OLP NL Gov</t>
  </si>
  <si>
    <t>228-04513</t>
  </si>
  <si>
    <t>SQLSvrStd 2019 OLP NL Gov</t>
  </si>
  <si>
    <t>228-11487</t>
  </si>
  <si>
    <t>OfficeProPlus LicSAPk OLP NL Gov</t>
  </si>
  <si>
    <t>269-08812</t>
  </si>
  <si>
    <t>OfficeProPlus SA OLP NL Gov</t>
  </si>
  <si>
    <t>269-08814</t>
  </si>
  <si>
    <t>CloudAppSecOpn SubsVL OLP NL Annual Gov Qlfd</t>
  </si>
  <si>
    <t>2PM-00006</t>
  </si>
  <si>
    <t>ExchgSvrStd SA OLP NL Gov</t>
  </si>
  <si>
    <t>312-02971</t>
  </si>
  <si>
    <t>ExchgSvrStd LicSAPk OLP NL Gov</t>
  </si>
  <si>
    <t>312-02972</t>
  </si>
  <si>
    <t>ExchgSvrStd 2019 OLP NL Gov</t>
  </si>
  <si>
    <t>312-04413</t>
  </si>
  <si>
    <t>SQLCAL SA OLP NL Gov UsrCAL</t>
  </si>
  <si>
    <t>359-01384</t>
  </si>
  <si>
    <t>SQLCAL SA OLP NL Gov DvcCAL</t>
  </si>
  <si>
    <t>359-01385</t>
  </si>
  <si>
    <t>SQLCAL LicSAPk OLP NL Gov UsrCAL</t>
  </si>
  <si>
    <t>359-01386</t>
  </si>
  <si>
    <t>SQLCAL LicSAPk OLP NL Gov DvcCAL</t>
  </si>
  <si>
    <t>359-01387</t>
  </si>
  <si>
    <t>SQLCAL 2019 OLP NL Gov DvcCAL</t>
  </si>
  <si>
    <t>359-06885</t>
  </si>
  <si>
    <t>SQLCAL 2019 OLP NL Gov UsrCAL</t>
  </si>
  <si>
    <t>359-06886</t>
  </si>
  <si>
    <t>OutlkMac LicSAPk OLP NL Gov</t>
  </si>
  <si>
    <t>36F-00224</t>
  </si>
  <si>
    <t>OutlkMac SA OLP NL Gov</t>
  </si>
  <si>
    <t>36F-00225</t>
  </si>
  <si>
    <t>OutlkMac 2019 OLP NL Gov</t>
  </si>
  <si>
    <t>36F-00476</t>
  </si>
  <si>
    <t>ExchgStdCAL SA OLP NL Gov UsrCAL</t>
  </si>
  <si>
    <t>381-02587</t>
  </si>
  <si>
    <t>ExchgStdCAL SA OLP NL Gov DvcCAL</t>
  </si>
  <si>
    <t>381-02588</t>
  </si>
  <si>
    <t>ExchgStdCAL LicSAPk OLP NL Gov DvcCAL</t>
  </si>
  <si>
    <t>381-02590</t>
  </si>
  <si>
    <t>ExchgStdCAL LicSAPk OLP NL Gov UsrCAL</t>
  </si>
  <si>
    <t>381-02592</t>
  </si>
  <si>
    <t>ExchgStdCAL 2019 OLP NL Gov DvcCAL</t>
  </si>
  <si>
    <t>381-04507</t>
  </si>
  <si>
    <t>ExchgStdCAL 2019 OLP NL Gov UsrCAL</t>
  </si>
  <si>
    <t>381-04508</t>
  </si>
  <si>
    <t>ExchgSvrEnt LicSAPk OLP NL Gov</t>
  </si>
  <si>
    <t>395-03180</t>
  </si>
  <si>
    <t>ExchgSvrEnt SA OLP NL Gov</t>
  </si>
  <si>
    <t>395-03181</t>
  </si>
  <si>
    <t>ExchgSvrEnt 2019 OLP NL Gov</t>
  </si>
  <si>
    <t>395-04612</t>
  </si>
  <si>
    <t>AzureSQLEdgeLicenses SubsVL OLP NL Annual Gov PerDvc</t>
  </si>
  <si>
    <t>3B6-00018</t>
  </si>
  <si>
    <t>IntuneOpen ShrdSvr SubsVL OLP NL Annual Gov Qlfd</t>
  </si>
  <si>
    <t>3LN-00010</t>
  </si>
  <si>
    <t>SysCtrSrvcMgrCltML LicSAPk OLP NL Gov PerOSE</t>
  </si>
  <si>
    <t>3ND-00436</t>
  </si>
  <si>
    <t>SysCtrSrvcMgrCltML LicSAPk OLP NL Gov PerUsr</t>
  </si>
  <si>
    <t>3ND-00437</t>
  </si>
  <si>
    <t>SysCtrSrvcMgrCltML SA OLP NL Gov PerOSE</t>
  </si>
  <si>
    <t>3ND-00438</t>
  </si>
  <si>
    <t>SysCtrSrvcMgrCltML SA OLP NL Gov PerUsr</t>
  </si>
  <si>
    <t>3ND-00439</t>
  </si>
  <si>
    <t>OneDriveforbusinessPlan1Open ShrdSvr SubsVL OLP NL Annual Gov Qlfd</t>
  </si>
  <si>
    <t>3NN-00024</t>
  </si>
  <si>
    <t>ProjOnlnEssntlsOpen ShrdSvr SubsVL OLP NL Annual Gov Qlfd</t>
  </si>
  <si>
    <t>3PP-00006</t>
  </si>
  <si>
    <t>MSDNPltfrms LicSAPk OLP NL Gov Qlfd</t>
  </si>
  <si>
    <t>3VU-00089</t>
  </si>
  <si>
    <t>MSDNPltfrms SA OLP NL Gov Qlfd</t>
  </si>
  <si>
    <t>3VU-00090</t>
  </si>
  <si>
    <t>SysCtrOrchestratorSvr LicSAPk OLP NL Gov PerOSE</t>
  </si>
  <si>
    <t>3ZK-00165</t>
  </si>
  <si>
    <t>SysCtrOrchestratorSvr LicSAPk OLP NL Gov PerUsr</t>
  </si>
  <si>
    <t>3ZK-00166</t>
  </si>
  <si>
    <t>SysCtrOrchestratorSvr SA OLP NL Gov PerOSE</t>
  </si>
  <si>
    <t>3ZK-00167</t>
  </si>
  <si>
    <t>SysCtrOrchestratorSvr SA OLP NL Gov PerUsr</t>
  </si>
  <si>
    <t>3ZK-00168</t>
  </si>
  <si>
    <t>WinSideloadingRights OLP NL Gov Qlfd</t>
  </si>
  <si>
    <t>4UN-00011</t>
  </si>
  <si>
    <t>Outlk LicSAPk OLP NL Gov</t>
  </si>
  <si>
    <t>543-02545</t>
  </si>
  <si>
    <t>Outlk SA OLP NL Gov</t>
  </si>
  <si>
    <t>543-02547</t>
  </si>
  <si>
    <t>Outlk 2019 OLP NL Gov</t>
  </si>
  <si>
    <t>543-06610</t>
  </si>
  <si>
    <t>O365XtraFileStrgOpn ShrdSvr SubsVL OLP NL Annual Gov AddOn Qlfd</t>
  </si>
  <si>
    <t>5A5-00006</t>
  </si>
  <si>
    <t>EOAforExchgOnlnOpn ShrdSvr SubsVL OLP NL Annual Gov AddOn Qlfd</t>
  </si>
  <si>
    <t>5A9-00006</t>
  </si>
  <si>
    <t>SfBSvr LicSAPk OLP NL Gov</t>
  </si>
  <si>
    <t>5HU-00285</t>
  </si>
  <si>
    <t>SfBSvr SA OLP NL Gov</t>
  </si>
  <si>
    <t>5HU-00286</t>
  </si>
  <si>
    <t>SfBSvr 2019 OLP NL Gov</t>
  </si>
  <si>
    <t>5HU-00418</t>
  </si>
  <si>
    <t>AzureSubsSrvcesOpn ShrdSvr SubsVL OLP NL Annual Gov Qlfd</t>
  </si>
  <si>
    <t>5S2-00006</t>
  </si>
  <si>
    <t>AzureActvDrctryPremP2Open ShrdSvr SubsVL OLP NL Annual Gov Qlfd</t>
  </si>
  <si>
    <t>6EM-00009</t>
  </si>
  <si>
    <t>WinRmtDsktpSrvcsCAL LicSAPk OLP NL Gov DvcCAL</t>
  </si>
  <si>
    <t>6VC-01217</t>
  </si>
  <si>
    <t>WinRmtDsktpSrvcsCAL LicSAPk OLP NL Gov UsrCAL</t>
  </si>
  <si>
    <t>6VC-01218</t>
  </si>
  <si>
    <t>WinRmtDsktpSrvcsCAL SA OLP NL Gov DvcCAL</t>
  </si>
  <si>
    <t>6VC-01219</t>
  </si>
  <si>
    <t>WinRmtDsktpSrvcsCAL SA OLP NL Gov UsrCAL</t>
  </si>
  <si>
    <t>6VC-01220</t>
  </si>
  <si>
    <t>WinRmtDsktpSrvcsCAL 2019 OLP NL Gov DvcCAL</t>
  </si>
  <si>
    <t>6VC-03765</t>
  </si>
  <si>
    <t>WinRmtDsktpSrvcsCAL 2019 OLP NL Gov UsrCAL</t>
  </si>
  <si>
    <t>6VC-03766</t>
  </si>
  <si>
    <t>WinRmtDsktpSrvcsExtConn LicSAPk OLP NL Gov Qlfd</t>
  </si>
  <si>
    <t>6XC-00281</t>
  </si>
  <si>
    <t>WinRmtDsktpSrvcsExtConn SA OLP NL Gov Qlfd</t>
  </si>
  <si>
    <t>6XC-00282</t>
  </si>
  <si>
    <t>WinRmtDsktpSrvcsExtConn 2019 OLP NL Gov Qlfd</t>
  </si>
  <si>
    <t>6XC-00446</t>
  </si>
  <si>
    <t>SkypeforBsnss LicSAPk OLP NL Gov</t>
  </si>
  <si>
    <t>6YH-00528</t>
  </si>
  <si>
    <t>SkypeforBsnss SA OLP NL Gov</t>
  </si>
  <si>
    <t>6YH-00529</t>
  </si>
  <si>
    <t>SkypeforBsnss 2019 OLP NL Gov</t>
  </si>
  <si>
    <t>6YH-01188</t>
  </si>
  <si>
    <t>SfBSvrStdCAL LicSAPk OLP NL Gov DvcCAL</t>
  </si>
  <si>
    <t>6ZH-00350</t>
  </si>
  <si>
    <t>SfBSvrStdCAL LicSAPk OLP NL Gov UsrCAL</t>
  </si>
  <si>
    <t>6ZH-00371</t>
  </si>
  <si>
    <t>SfBSvrStdCAL SA OLP NL Gov DvcCAL</t>
  </si>
  <si>
    <t>6ZH-00372</t>
  </si>
  <si>
    <t>SfBSvrStdCAL SA OLP NL Gov UsrCAL</t>
  </si>
  <si>
    <t>6ZH-00373</t>
  </si>
  <si>
    <t>SfBSvrStdCAL 2019 OLP NL Gov DvcCAL</t>
  </si>
  <si>
    <t>6ZH-00747</t>
  </si>
  <si>
    <t>SfBSvrStdCAL 2019 OLP NL Gov UsrCAL</t>
  </si>
  <si>
    <t>6ZH-00748</t>
  </si>
  <si>
    <t>SharePointStdCAL 2019 OLP NL Gov DvcCAL</t>
  </si>
  <si>
    <t>76M-01706</t>
  </si>
  <si>
    <t>SharePointStdCAL 2019 OLP NL Gov UsrCAL</t>
  </si>
  <si>
    <t>76M-01707</t>
  </si>
  <si>
    <t>SharePointEntCAL LicSAPk OLP NL Gov DvcCAL</t>
  </si>
  <si>
    <t>76N-00597</t>
  </si>
  <si>
    <t>SharePointEntCAL LicSAPk OLP NL Gov UsrCAL</t>
  </si>
  <si>
    <t>76N-00603</t>
  </si>
  <si>
    <t>SharePointEntCAL SA OLP NL Gov DvcCAL</t>
  </si>
  <si>
    <t>76N-00654</t>
  </si>
  <si>
    <t>SharePointEntCAL SA OLP NL Gov UsrCAL</t>
  </si>
  <si>
    <t>76N-00660</t>
  </si>
  <si>
    <t>SharePointEntCAL 2019 OLP NL Gov DvcCAL</t>
  </si>
  <si>
    <t>76N-03869</t>
  </si>
  <si>
    <t>SharePointEntCAL 2019 OLP NL Gov UsrCAL</t>
  </si>
  <si>
    <t>76N-03870</t>
  </si>
  <si>
    <t>SharePointSvr 2019 OLP NL Gov</t>
  </si>
  <si>
    <t>76P-02040</t>
  </si>
  <si>
    <t>VSProSubMSDN LicSAPk OLP NL Gov Qlfd</t>
  </si>
  <si>
    <t>77D-00105</t>
  </si>
  <si>
    <t>VSProSubMSDN SA OLP NL Gov Qlfd</t>
  </si>
  <si>
    <t>77D-00106</t>
  </si>
  <si>
    <t>OfficeMultiLangPk 2013 OLP NL Gov</t>
  </si>
  <si>
    <t>79H-00464</t>
  </si>
  <si>
    <t>OfficeProPlus 2019 OLP NL Gov</t>
  </si>
  <si>
    <t>79P-05738</t>
  </si>
  <si>
    <t>SfBSVrEnCAL LicSAPk OLP NL Gov DvcCAL</t>
  </si>
  <si>
    <t>7AH-00419</t>
  </si>
  <si>
    <t>SfBSVrEnCAL LicSAPk OLP NL Gov UsrCAL</t>
  </si>
  <si>
    <t>7AH-00420</t>
  </si>
  <si>
    <t>SfBSVrEnCAL SA OLP NL Gov DvcCAL</t>
  </si>
  <si>
    <t>7AH-00421</t>
  </si>
  <si>
    <t>SfBSVrEnCAL SA OLP NL Gov UsrCAL</t>
  </si>
  <si>
    <t>7AH-00422</t>
  </si>
  <si>
    <t>SfBSVrEnCAL 2019 OLP NL Gov DvcCAL</t>
  </si>
  <si>
    <t>7AH-00754</t>
  </si>
  <si>
    <t>SfBSVrEnCAL 2019 OLP NL Gov UsrCAL</t>
  </si>
  <si>
    <t>7AH-00755</t>
  </si>
  <si>
    <t>SQLSvrEntCore LicSAPk OLP 2Lic NL Gov CoreLic Qlfd</t>
  </si>
  <si>
    <t>7JQ-00314</t>
  </si>
  <si>
    <t>SQLSvrEntCore SA OLP 2Lic NL Gov CoreLic Qlfd</t>
  </si>
  <si>
    <t>7JQ-00315</t>
  </si>
  <si>
    <t>SQLSvrEntCore 2019 OLP 2Lic NL Gov CoreLic Qlfd</t>
  </si>
  <si>
    <t>7JQ-01624</t>
  </si>
  <si>
    <t>O365PE1Archvng ShrdSvr SubsVL OLP NL Annual Gov Qlfd</t>
  </si>
  <si>
    <t>7JT-00003</t>
  </si>
  <si>
    <t>SQLSvrStdCore LicSAPk OLP 2Lic NL Gov CoreLic Qlfd</t>
  </si>
  <si>
    <t>7NQ-00266</t>
  </si>
  <si>
    <t>SQLSvrStdCore SA OLP 2Lic NL Gov CoreLic Qlfd</t>
  </si>
  <si>
    <t>7NQ-00267</t>
  </si>
  <si>
    <t>SQLSvrStdCore 2019 OLP 2Lic NL Gov CoreLic Qlfd</t>
  </si>
  <si>
    <t>7NQ-01581</t>
  </si>
  <si>
    <t>Project Plan3 Open Shared Subs VL OLP NL 1M GOVT Qualified</t>
  </si>
  <si>
    <t>7NS-00006</t>
  </si>
  <si>
    <t>IntuneOPENAdd-On ShrdSvr SubsVL OLP NL Annual Gov Qlfd</t>
  </si>
  <si>
    <t>7U6-00006</t>
  </si>
  <si>
    <t>ProjectPlan5Open ShrdSvr SubsVL OLP NL Annual Gov Qlfd</t>
  </si>
  <si>
    <t>7YC-00006</t>
  </si>
  <si>
    <t>SQLSvrEnt SA OLP NL Gov</t>
  </si>
  <si>
    <t>810-04848</t>
  </si>
  <si>
    <t>WinSvrDCCore LicSAPk OLP 16Lic NL Gov CoreLic Qlfd</t>
  </si>
  <si>
    <t>9EA-00229</t>
  </si>
  <si>
    <t>WinSvrDCCore SA OLP 16Lic NL Gov CoreLic Qlfd</t>
  </si>
  <si>
    <t>9EA-00230</t>
  </si>
  <si>
    <t>WinSvrDCCore LicSAPk OLP 2Lic NL Gov CoreLic Qlfd</t>
  </si>
  <si>
    <t>9EA-00232</t>
  </si>
  <si>
    <t>WinSvrDCCore SA OLP 2Lic NL Gov CoreLic Qlfd</t>
  </si>
  <si>
    <t>9EA-00233</t>
  </si>
  <si>
    <t>WinSvrDCCore 2019 OLP 16Lic NL Gov CoreLic Qlfd</t>
  </si>
  <si>
    <t>9EA-01062</t>
  </si>
  <si>
    <t>WinSvrDCCore 2019 OLP 2Lic NL Gov CoreLic Qlfd</t>
  </si>
  <si>
    <t>9EA-01063</t>
  </si>
  <si>
    <t>WinSvrSTDCore LicSAPk OLP 16Lic NL Gov CoreLic</t>
  </si>
  <si>
    <t>9EM-00225</t>
  </si>
  <si>
    <t>WinSvrSTDCore SA OLP 16Lic NL Gov CoreLic</t>
  </si>
  <si>
    <t>9EM-00226</t>
  </si>
  <si>
    <t>WinSvrSTDCore LicSAPk OLP 2Lic NL Gov CoreLic</t>
  </si>
  <si>
    <t>9EM-00228</t>
  </si>
  <si>
    <t>WinSvrSTDCore SA OLP 2Lic NL Gov CoreLic</t>
  </si>
  <si>
    <t>9EM-00229</t>
  </si>
  <si>
    <t>WinSvrSTDCore 2019 OLP 16Lic NL Gov CoreLic</t>
  </si>
  <si>
    <t>9EM-00670</t>
  </si>
  <si>
    <t>WinSvrSTDCore 2019 OLP 2Lic NL Gov CoreLic</t>
  </si>
  <si>
    <t>9EM-00671</t>
  </si>
  <si>
    <t>SysCtrStdCore LicSAPk OLP 16Lic NL Gov CoreLic Qlfd</t>
  </si>
  <si>
    <t>9EN-00165</t>
  </si>
  <si>
    <t>SysCtrStdCore SA OLP 16Lic NL Gov CoreLic Qlfd</t>
  </si>
  <si>
    <t>9EN-00166</t>
  </si>
  <si>
    <t>SysCtrStdCore LicSAPk OLP 2Lic NL Gov CoreLic Qlfd</t>
  </si>
  <si>
    <t>9EN-00167</t>
  </si>
  <si>
    <t>SysCtrStdCore SA OLP 2Lic NL Gov CoreLic Qlfd</t>
  </si>
  <si>
    <t>9EN-00168</t>
  </si>
  <si>
    <t>SysCtrDatactrCore LicSAPk OLP 16Lic NL Gov CoreLic Qlfd</t>
  </si>
  <si>
    <t>9EP-00171</t>
  </si>
  <si>
    <t>SysCtrDatactrCore SA OLP 16Lic NL Gov CoreLic Qlfd</t>
  </si>
  <si>
    <t>9EP-00172</t>
  </si>
  <si>
    <t>SysCtrDatactrCore LicSAPk OLP 2Lic NL Gov CoreLic Qlfd</t>
  </si>
  <si>
    <t>9EP-00173</t>
  </si>
  <si>
    <t>SysCtrDatactrCore SA OLP 2Lic NL Gov CoreLic Qlfd</t>
  </si>
  <si>
    <t>9EP-00174</t>
  </si>
  <si>
    <t>CISSteStdCore LicSAPk OLP 16Lic NL Gov W/OSysCtrSvrLic CoreLic Qlfd</t>
  </si>
  <si>
    <t>9GA-00056</t>
  </si>
  <si>
    <t>CISSteStdCore LicSAPk OLP 2Lic NL Gov W/OSysCtrSvrLic CoreLic Qlfd</t>
  </si>
  <si>
    <t>9GA-00057</t>
  </si>
  <si>
    <t>CISSteStdCore LicSAPk OLP 16Lic NL Gov CoreLic Qlfd</t>
  </si>
  <si>
    <t>9GA-00292</t>
  </si>
  <si>
    <t>CISSteStdCore SA OLP 16Lic NL Gov CoreLic Qlfd</t>
  </si>
  <si>
    <t>9GA-00293</t>
  </si>
  <si>
    <t>CISSteStdCore LicSAPk OLP 2Lic NL Gov CoreLic Qlfd</t>
  </si>
  <si>
    <t>9GA-00294</t>
  </si>
  <si>
    <t>CISSteStdCore SA OLP 2Lic NL Gov CoreLic Qlfd</t>
  </si>
  <si>
    <t>9GA-00295</t>
  </si>
  <si>
    <t>CISSteStdCore LicSAPk OLP 16Lic NL Gov woWinSvrLic CoreLic Qlfd</t>
  </si>
  <si>
    <t>9GA-00601</t>
  </si>
  <si>
    <t>CISSteStdCore LicSAPk OLP 2Lic NL Gov woWinSvrLic CoreLic Qlfd</t>
  </si>
  <si>
    <t>9GA-00602</t>
  </si>
  <si>
    <t>CISSteDCCore LicSAPk OLP 16Lic NL Gov CoreLic Qlfd</t>
  </si>
  <si>
    <t>9GS-00110</t>
  </si>
  <si>
    <t>CISSteDCCore SA OLP 16Lic NL Gov CoreLic Qlfd</t>
  </si>
  <si>
    <t>9GS-00111</t>
  </si>
  <si>
    <t>CISSteDCCore LicSAPk OLP 2Lic NL Gov CoreLic Qlfd</t>
  </si>
  <si>
    <t>9GS-00112</t>
  </si>
  <si>
    <t>CISSteDCCore SA OLP 2Lic NL Gov CoreLic Qlfd</t>
  </si>
  <si>
    <t>9GS-00113</t>
  </si>
  <si>
    <t>CISSteDCCore LicSAPk OLP 16Lic NL Gov W/OSysCtrSvrLic CoreLic Qlfd</t>
  </si>
  <si>
    <t>9GS-00545</t>
  </si>
  <si>
    <t>CISSteDCCore LicSAPk OLP 2Lic NL Gov W/OSysCtrSvrLic CoreLic Qlfd</t>
  </si>
  <si>
    <t>9GS-00546</t>
  </si>
  <si>
    <t>CISSteDCCore LicSAPk OLP 16Lic NL Gov woWinSvrLic CoreLic Qlfd</t>
  </si>
  <si>
    <t>9GS-00725</t>
  </si>
  <si>
    <t>CISSteDCCore LicSAPk OLP 2Lic NL Gov woWinSvrLic CoreLic Qlfd</t>
  </si>
  <si>
    <t>9GS-00726</t>
  </si>
  <si>
    <t>OffAdtandCntrlMngmnt LicSAPk OLP NL Gov</t>
  </si>
  <si>
    <t>9ST-00159</t>
  </si>
  <si>
    <t>OffAdtandCntrlMngmnt SA OLP NL Gov</t>
  </si>
  <si>
    <t>9ST-00160</t>
  </si>
  <si>
    <t>OffAdtandCntrlMngmnt 2013 OLP NL Gov</t>
  </si>
  <si>
    <t>9ST-00161</t>
  </si>
  <si>
    <t>SysCtrOpsMgrCltML LicSAPk OLP NL Gov PerUsr</t>
  </si>
  <si>
    <t>9TX-00209</t>
  </si>
  <si>
    <t>SysCtrOpsMgrCltML SA OLP NL Gov PerUsr</t>
  </si>
  <si>
    <t>9TX-00226</t>
  </si>
  <si>
    <t>SysCtrOpsMgrCltML SA OLP NL Gov PerOSE</t>
  </si>
  <si>
    <t>9TX-00605</t>
  </si>
  <si>
    <t>SysCtrOpsMgrCltML LicSAPk OLP NL Gov PerOSE</t>
  </si>
  <si>
    <t>9TX-00606</t>
  </si>
  <si>
    <t>VSPro 2019 OLP NL Gov</t>
  </si>
  <si>
    <t>C5E-01388</t>
  </si>
  <si>
    <t>EntMobandSecE5OpenAddOn ShrdSvr SubsVL OLP NL Annual Gov AddOn Qlfd</t>
  </si>
  <si>
    <t>CE4-00006</t>
  </si>
  <si>
    <t>EntMobandSecE5Open ShrdSvr SubsVL OLP NL Annual Gov Qlfd</t>
  </si>
  <si>
    <t>CF3-00007</t>
  </si>
  <si>
    <t>AzureInfoProtPremP2Open ShrdSvr SubsVL OLP NL Annual Gov Qlfd</t>
  </si>
  <si>
    <t>CGJ-00006</t>
  </si>
  <si>
    <t>ExcelMac LicSAPk OLP NL Gov</t>
  </si>
  <si>
    <t>D46-00482</t>
  </si>
  <si>
    <t>ExcelMac SA OLP NL Gov</t>
  </si>
  <si>
    <t>D46-00483</t>
  </si>
  <si>
    <t>ExcelMac 2019 OLP NL Gov</t>
  </si>
  <si>
    <t>D46-01106</t>
  </si>
  <si>
    <t>PwrPointMac SA OLP NL Gov</t>
  </si>
  <si>
    <t>D47-00323</t>
  </si>
  <si>
    <t>PwrPointMac LicSAPk OLP NL Gov</t>
  </si>
  <si>
    <t>D47-00325</t>
  </si>
  <si>
    <t>PwrPointMac 2019 OLP NL Gov</t>
  </si>
  <si>
    <t>D47-00925</t>
  </si>
  <si>
    <t>WordMac LicSAPk OLP NL Gov</t>
  </si>
  <si>
    <t>D48-00612</t>
  </si>
  <si>
    <t>WordMac SA OLP NL Gov</t>
  </si>
  <si>
    <t>D48-00613</t>
  </si>
  <si>
    <t>WordMac 2019 OLP NL Gov</t>
  </si>
  <si>
    <t>D48-01266</t>
  </si>
  <si>
    <t>BztlkSvrStd LicSAPk OLP 2Lic NL Gov CoreLic Qlfd</t>
  </si>
  <si>
    <t>D75-01971</t>
  </si>
  <si>
    <t>BztlkSvrStd SA OLP 2Lic NL Gov CoreLic Qlfd</t>
  </si>
  <si>
    <t>D75-01972</t>
  </si>
  <si>
    <t>BztlkSvrStd 2020 OLP 2Lic NL Gov CoreLic Qlfd</t>
  </si>
  <si>
    <t>D75-02468</t>
  </si>
  <si>
    <t>VisioStd LicSAPk OLP NL Gov</t>
  </si>
  <si>
    <t>D86-02331</t>
  </si>
  <si>
    <t>VisioStd SA OLP NL Gov</t>
  </si>
  <si>
    <t>D86-02333</t>
  </si>
  <si>
    <t>VisioStd 2019 OLP NL Gov</t>
  </si>
  <si>
    <t>D86-05877</t>
  </si>
  <si>
    <t>VisioPro LicSAPk OLP NL Gov</t>
  </si>
  <si>
    <t>D87-02285</t>
  </si>
  <si>
    <t>VisioPro SA OLP NL Gov</t>
  </si>
  <si>
    <t>D87-02286</t>
  </si>
  <si>
    <t>VisioPro 2019 OLP NL Gov</t>
  </si>
  <si>
    <t>D87-07508</t>
  </si>
  <si>
    <t>OffHomeandStdntRT 2013 OLP NL Gov</t>
  </si>
  <si>
    <t>D9U-00047</t>
  </si>
  <si>
    <t>PwrBIProOpen ShrdSvr SubsVL OLP NL Annual Gov Qlfd</t>
  </si>
  <si>
    <t>DW6-00006</t>
  </si>
  <si>
    <t>Dyn365TeamMmbrs LicSAPk OLP NL Gov DvcCAL Qlfd</t>
  </si>
  <si>
    <t>EMJ-00129</t>
  </si>
  <si>
    <t>Dyn365TeamMmbrs LicSAPk OLP NL Gov UsrCAL Qlfd</t>
  </si>
  <si>
    <t>EMJ-00130</t>
  </si>
  <si>
    <t>Dyn365TeamMmbrs SA OLP NL Gov DvcCAL Qlfd</t>
  </si>
  <si>
    <t>EMJ-00131</t>
  </si>
  <si>
    <t>Dyn365TeamMmbrs SA OLP NL Gov UsrCAL Qlfd</t>
  </si>
  <si>
    <t>EMJ-00132</t>
  </si>
  <si>
    <t>Dyn365CstmrSrvc LicSAPk OLP NL Gov DvcCAL Qlfd</t>
  </si>
  <si>
    <t>EMT-00129</t>
  </si>
  <si>
    <t>Dyn365CstmrSrvc LicSAPk OLP NL Gov UsrCAL Qlfd</t>
  </si>
  <si>
    <t>EMT-00130</t>
  </si>
  <si>
    <t>Dyn365CstmrSrvc SA OLP NL Gov DvcCAL Qlfd</t>
  </si>
  <si>
    <t>EMT-00131</t>
  </si>
  <si>
    <t>Dyn365CstmrSrvc SA OLP NL Gov UsrCAL Qlfd</t>
  </si>
  <si>
    <t>EMT-00132</t>
  </si>
  <si>
    <t>Dyn365Sales LicSAPk OLP NL Gov DvcCAL Qlfd</t>
  </si>
  <si>
    <t>ENJ-00129</t>
  </si>
  <si>
    <t>Dyn365Sales LicSAPk OLP NL Gov UsrCAL Qlfd</t>
  </si>
  <si>
    <t>ENJ-00130</t>
  </si>
  <si>
    <t>Dyn365Sales SA OLP NL Gov DvcCAL Qlfd</t>
  </si>
  <si>
    <t>ENJ-00131</t>
  </si>
  <si>
    <t>Dyn365Sales SA OLP NL Gov UsrCAL Qlfd</t>
  </si>
  <si>
    <t>ENJ-00132</t>
  </si>
  <si>
    <t>StreamP1OPEN ShrdSvr SubsVL OLP NL Annual Gov RnwlOnly Qlfd</t>
  </si>
  <si>
    <t>EVQ-00006</t>
  </si>
  <si>
    <t>StreamStrgOPEN ShrdSvr SubsVL OLP NL Annual Gov XtraStrg500GB AddOn Qlfd</t>
  </si>
  <si>
    <t>EVY-00006</t>
  </si>
  <si>
    <t>MSStreamOPEN ShrdSvr SubsVL OLP NL Annual Gov Qlfd</t>
  </si>
  <si>
    <t>EWH-00006</t>
  </si>
  <si>
    <t>BztlkSvrEnt LicSAPk OLP 2Lic NL Gov CoreLic Qlfd</t>
  </si>
  <si>
    <t>F52-02136</t>
  </si>
  <si>
    <t>BztlkSvrEnt SA OLP 2Lic NL Gov CoreLic Qlfd</t>
  </si>
  <si>
    <t>F52-02137</t>
  </si>
  <si>
    <t>BztlkSvrEnt 2020 OLP 2Lic NL Gov CoreLic Qlfd</t>
  </si>
  <si>
    <t>F52-02765</t>
  </si>
  <si>
    <t>WinPro 10 Upgrd OLP NL Gov</t>
  </si>
  <si>
    <t>FQC-09543</t>
  </si>
  <si>
    <t>O365AdvThrtPrtctPln2Opn ShrdSvr SubsVL OLP NL Annual Gov Qlfd</t>
  </si>
  <si>
    <t>FTH-00006</t>
  </si>
  <si>
    <t>WinSvrEssntls LicSAPk OLP NL Gov</t>
  </si>
  <si>
    <t>G3S-00505</t>
  </si>
  <si>
    <t>WinSvrEssntls SA OLP NL Gov</t>
  </si>
  <si>
    <t>G3S-00506</t>
  </si>
  <si>
    <t>WinSvrEssntls 2019 OLP NL Gov</t>
  </si>
  <si>
    <t>G3S-01268</t>
  </si>
  <si>
    <t>Dyn365ProDirectSpprtOpn OLP NL Annual Gov Usr FORAPPS/CEPL/UNIOPSPL</t>
  </si>
  <si>
    <t>GLX-00002</t>
  </si>
  <si>
    <t>Dyn365ECstEngAddlDBStorOpn SubsVL OLP NL Annual Gov AddOn XtraStrg1GB</t>
  </si>
  <si>
    <t>GMG-00004</t>
  </si>
  <si>
    <t>Dyn365ECstEngAddlPrtlOpn SubsVL OLP NL Annual Gov QlfdOffer AddOn</t>
  </si>
  <si>
    <t>GMK-00004</t>
  </si>
  <si>
    <t>Dyn365ECstEngAddlPtPgVwOpn SubsVL OLP NL Annual Gov QlfdOffer AddOn</t>
  </si>
  <si>
    <t>GMP-00004</t>
  </si>
  <si>
    <t>Dyn365EforCustServAddOnOpen ShrdSvr SubsVL OLP NL Annual Gov PerDvc</t>
  </si>
  <si>
    <t>GMS-00007</t>
  </si>
  <si>
    <t>Dyn365EforCustServAddOnOpen ShrdSvr SubsVL OLP NL Annual Gov PerUsr</t>
  </si>
  <si>
    <t>GMS-00008</t>
  </si>
  <si>
    <t>Dyn365EforCustServAddOnOpn ShrdSvr OLP NL Annual Gov PerDvctoCustService</t>
  </si>
  <si>
    <t>GMS-00020</t>
  </si>
  <si>
    <t>Dyn365EforCustServAddOnOpn ShrdSvr OLP NL Annual Gov PerUsrtoCustService</t>
  </si>
  <si>
    <t>GMS-00021</t>
  </si>
  <si>
    <t>Dyn365EforCustServFromSAOpn ShrdSvr SubsVL OLP NL Annual Gov PerDvc</t>
  </si>
  <si>
    <t>GMV-00012</t>
  </si>
  <si>
    <t>Dyn365EforCustServFromSAOpn ShrdSvr SubsVL OLP NL Annual Gov PerUsr</t>
  </si>
  <si>
    <t>GMV-00013</t>
  </si>
  <si>
    <t>Dyn365EforCustmrSrvcOpn ShrdSvr SubsVL OLP NL Annual Gov PerDvc</t>
  </si>
  <si>
    <t>GMY-00007</t>
  </si>
  <si>
    <t>Dyn365EforCustmrSrvcOpn ShrdSvr SubsVL OLP NL Annual Gov PerUsr</t>
  </si>
  <si>
    <t>GMY-00008</t>
  </si>
  <si>
    <t>Dyn365EforCustmrSrvc OLP NL Annual Gov Qlfdoff PerUsr CRMProtoO365</t>
  </si>
  <si>
    <t>GMY-00014</t>
  </si>
  <si>
    <t>Dyn365EforCustmrSrvc OLP NL Annual Gov Qlfdoff PerUsr forCRMOLBsc</t>
  </si>
  <si>
    <t>GMY-00019</t>
  </si>
  <si>
    <t>Dyn365EforCustmrSrvc OLP NL Annual Gov Qlfdoff PerUsr forCRMOLPro</t>
  </si>
  <si>
    <t>GMY-00024</t>
  </si>
  <si>
    <t>AzureActvDrctryPremP1Open ShrdSvr SubsVL OLP NL Annual Gov Qlfd</t>
  </si>
  <si>
    <t>GN9-00006</t>
  </si>
  <si>
    <t>Dyn365EforFieldSrvcOpen ShrdSvr SubsVL OLP NL Annual Gov PerDvc</t>
  </si>
  <si>
    <t>GNJ-00007</t>
  </si>
  <si>
    <t>Dyn365EforFieldSrvcOpen ShrdSvr SubsVL OLP NL Annual Gov PerUsr</t>
  </si>
  <si>
    <t>GNJ-00008</t>
  </si>
  <si>
    <t>Dyn365EforProjServAutoOpen ShrdSvr SubsVL OLP NL Annual Gov PerUsr</t>
  </si>
  <si>
    <t>GNQ-00004</t>
  </si>
  <si>
    <t>Dyn365EforSalesOpn ShrdSvr SubsVL OLP NL Annual Gov PerDvc</t>
  </si>
  <si>
    <t>GNT-00007</t>
  </si>
  <si>
    <t>Dyn365EforSalesOpn ShrdSvr SubsVL OLP NL Annual Gov PerUsr</t>
  </si>
  <si>
    <t>GNT-00008</t>
  </si>
  <si>
    <t>Dyn365EforSalesOpn OLP NL Annual Gov Qlfdoff PerUsr CRMProtoO365</t>
  </si>
  <si>
    <t>GNT-00011</t>
  </si>
  <si>
    <t>Dyn365EforSalesOpn OLP NL Annual Gov Qlfdoff PerUsr forCRMOLBsc</t>
  </si>
  <si>
    <t>GNT-00015</t>
  </si>
  <si>
    <t>Dyn365EforSalesOpn OLP NL Annual Gov Qlfdoff PerUsr forCRMOLPro</t>
  </si>
  <si>
    <t>GNT-00020</t>
  </si>
  <si>
    <t>Dyn365EforSalesAddOnOpen ShrdSvr SubsVL OLP NL Annual Gov PerDvc</t>
  </si>
  <si>
    <t>GNW-00009</t>
  </si>
  <si>
    <t>Dyn365EforSalesAddOnOpen ShrdSvr SubsVL OLP NL Annual Gov PerUsr</t>
  </si>
  <si>
    <t>GNW-00010</t>
  </si>
  <si>
    <t>Dyn365EforSalesFromSAOpn ShrdSvr SubsVL OLP NL Annual Gov PerDvc</t>
  </si>
  <si>
    <t>GNZ-00012</t>
  </si>
  <si>
    <t>Dyn365EforSalesFromSAOpn ShrdSvr SubsVL OLP NL Annual Gov PerUsr</t>
  </si>
  <si>
    <t>GNZ-00013</t>
  </si>
  <si>
    <t>Dyn365ETmMemAddOnOpenOld ShrdSvr OLP NL Annual Gov PerUsr toTeamMember</t>
  </si>
  <si>
    <t>GPJ-00004</t>
  </si>
  <si>
    <t>Dyn365ETeamMembersOpenOld ShrdSvr SubsVL OLP NL Annual Gov PerUsr</t>
  </si>
  <si>
    <t>GPQ-00004</t>
  </si>
  <si>
    <t>Dyn365ETmMemOpenOld SubsVL OLP NL Annual Gov QlfdOff PerUsr</t>
  </si>
  <si>
    <t>GPQ-00009</t>
  </si>
  <si>
    <t>Dyn365ECstEngNonProdInstOpn ShrdSvr SubsVL OLP NL Annual Gov Srvcs</t>
  </si>
  <si>
    <t>GPT-00004</t>
  </si>
  <si>
    <t>Dyn365ECstEngAddlSclPostOpn SubsVL OLP NL Annual Gov AddOn Posts10k</t>
  </si>
  <si>
    <t>GPW-00002</t>
  </si>
  <si>
    <t>Dyn365ECstEngAddlSclPostOpn SubsVL OLP NL Annual Gov AddOn Posts100k</t>
  </si>
  <si>
    <t>GPW-00004</t>
  </si>
  <si>
    <t>Dyn365ECstEngAddlSclPostOpn SubsVL OLP NL Annual Gov AddOn Posts1M</t>
  </si>
  <si>
    <t>GPW-00006</t>
  </si>
  <si>
    <t>Dyn365ECstEngProdInstOpn ShrdSvr SubsVL OLP NL Annual Gov Srvcs</t>
  </si>
  <si>
    <t>GQP-00004</t>
  </si>
  <si>
    <t>EOAforExchngSvrOpen ShrdSvr SubsVL OLP NL Annual Gov Qlfd</t>
  </si>
  <si>
    <t>GR5-00006</t>
  </si>
  <si>
    <t>EntMobandSecE3Open ShrdSvr SubsVL OLP NL Annual Gov Qlfd</t>
  </si>
  <si>
    <t>GS7-00006</t>
  </si>
  <si>
    <t>EntMobandSecE3OpenAddOn ShrdSvr SubsVL OLP NL Annual Gov AddOn Qlfd</t>
  </si>
  <si>
    <t>GS9-00010</t>
  </si>
  <si>
    <t>SharePointSvr LicSAPk OLP NL Gov</t>
  </si>
  <si>
    <t>H04-01233</t>
  </si>
  <si>
    <t>SharePointSvr SA OLP NL Gov</t>
  </si>
  <si>
    <t>H04-01234</t>
  </si>
  <si>
    <t>SharePointStdCAL SA OLP NL Gov DvcCAL</t>
  </si>
  <si>
    <t>H05-01578</t>
  </si>
  <si>
    <t>SharePointStdCAL LicSAPk OLP NL Gov DvcCAL</t>
  </si>
  <si>
    <t>H05-01579</t>
  </si>
  <si>
    <t>SharePointStdCAL LicSAPk OLP NL Gov UsrCAL</t>
  </si>
  <si>
    <t>H05-01580</t>
  </si>
  <si>
    <t>SharePointStdCAL SA OLP NL Gov UsrCAL</t>
  </si>
  <si>
    <t>H05-01581</t>
  </si>
  <si>
    <t>PrjctSvrCAL SA OLP NL Gov UsrCAL</t>
  </si>
  <si>
    <t>H21-01609</t>
  </si>
  <si>
    <t>PrjctSvrCAL LicSAPk OLP NL Gov DvcCAL</t>
  </si>
  <si>
    <t>H21-01610</t>
  </si>
  <si>
    <t>PrjctSvrCAL SA OLP NL Gov DvcCAL</t>
  </si>
  <si>
    <t>H21-01611</t>
  </si>
  <si>
    <t>PrjctSvrCAL LicSAPk OLP NL Gov UsrCAL</t>
  </si>
  <si>
    <t>H21-01612</t>
  </si>
  <si>
    <t>PrjctSvrCAL 2019 OLP NL Gov DvcCAL</t>
  </si>
  <si>
    <t>H21-03568</t>
  </si>
  <si>
    <t>PrjctSvrCAL 2019 OLP NL Gov UsrCAL</t>
  </si>
  <si>
    <t>H21-03569</t>
  </si>
  <si>
    <t>PrjctSvr LicSAPk OLP NL Gov</t>
  </si>
  <si>
    <t>H22-01205</t>
  </si>
  <si>
    <t>PrjctSvr SA OLP NL Gov</t>
  </si>
  <si>
    <t>H22-01207</t>
  </si>
  <si>
    <t>PrjctSvr 2019 OLP NL Gov</t>
  </si>
  <si>
    <t>H22-02797</t>
  </si>
  <si>
    <t>PrjctPro SA OLP NL Gov w1PrjctSvrCAL</t>
  </si>
  <si>
    <t>H30-01277</t>
  </si>
  <si>
    <t>PrjctPro LicSAPk OLP NL Gov w1PrjctSvrCAL</t>
  </si>
  <si>
    <t>H30-01279</t>
  </si>
  <si>
    <t>PrjctPro 2019 OLP NL Gov w1PrjctSvrCAL</t>
  </si>
  <si>
    <t>H30-05839</t>
  </si>
  <si>
    <t>AzureATPforUsrsOpen ShrdSvr SubsVL OLP NL Annual Gov Qlfd</t>
  </si>
  <si>
    <t>HHP-00006</t>
  </si>
  <si>
    <t>AzureATPforUsrsAddOnOpen SubsVL OLP NL Annual Gov toATA AddOn Qlfd</t>
  </si>
  <si>
    <t>HHS-00006</t>
  </si>
  <si>
    <t>BztlkSvrBrnch LicSAPk OLP 2Lic NL Gov CoreLic Qlfd</t>
  </si>
  <si>
    <t>HJA-00756</t>
  </si>
  <si>
    <t>BztlkSvrBrnch SA OLP 2Lic NL Gov CoreLic Qlfd</t>
  </si>
  <si>
    <t>HJA-00757</t>
  </si>
  <si>
    <t>BztlkSvrBrnch 2020 OLP 2Lic NL Gov CoreLic Qlfd</t>
  </si>
  <si>
    <t>HJA-01184</t>
  </si>
  <si>
    <t>VisioPlan1Open ShrdSvr SubsVL OLP NL Annual Gov Qlfd</t>
  </si>
  <si>
    <t>HWV-00006</t>
  </si>
  <si>
    <t>MSEndptConfigmgrCltMgmtLic SA OLP NL Gov PerOSE</t>
  </si>
  <si>
    <t>J5A-00147</t>
  </si>
  <si>
    <t>MSEndptConfigmgrCltMgmtLic LicSAPk OLP NL Gov PerOSE</t>
  </si>
  <si>
    <t>J5A-00148</t>
  </si>
  <si>
    <t>MSEndptConfigmgrCltMgmtLic SA OLP NL Gov PerUsr</t>
  </si>
  <si>
    <t>J5A-00356</t>
  </si>
  <si>
    <t>MSEndptConfigmgrCltMgmtLic LicSAPk OLP NL Gov PerUsr</t>
  </si>
  <si>
    <t>J5A-00357</t>
  </si>
  <si>
    <t>O365AdvThrtPrtctPln1Opn ShrdSvr SubsVL OLP NL Annual Gov Qlfd</t>
  </si>
  <si>
    <t>KF4-00006</t>
  </si>
  <si>
    <t>BsnssAppsAddOnOpen ShrdSvr SubsVL OLP NL Annual Gov forO365E3/E5 Qlfd</t>
  </si>
  <si>
    <t>KLS-00006</t>
  </si>
  <si>
    <t>WINENTperDVC SA OLP NL Gov</t>
  </si>
  <si>
    <t>KV3-00301</t>
  </si>
  <si>
    <t>WINENTperDVC UpgrdSAPk OLP NL Gov</t>
  </si>
  <si>
    <t>KV3-00302</t>
  </si>
  <si>
    <t>WINENTLTSC 2019 Upgrd OLP NL Gov</t>
  </si>
  <si>
    <t>KW4-00199</t>
  </si>
  <si>
    <t>VSTstProSubMSDN LicSAPk OLP NL Gov Qlfd</t>
  </si>
  <si>
    <t>L5D-00156</t>
  </si>
  <si>
    <t>VSTstProSubMSDN SA OLP NL Gov Qlfd</t>
  </si>
  <si>
    <t>L5D-00157</t>
  </si>
  <si>
    <t>AudioConfOpen ShrdSvr SubsVL OLP NL Annual Gov Qlfd</t>
  </si>
  <si>
    <t>LJ7-00006</t>
  </si>
  <si>
    <t>VSEntSubMSDN LicSAPk OLP NL Gov Qlfd</t>
  </si>
  <si>
    <t>MX3-00110</t>
  </si>
  <si>
    <t>VSEntSubMSDN SA OLP NL Gov Qlfd</t>
  </si>
  <si>
    <t>MX3-00111</t>
  </si>
  <si>
    <t>AdvancedThreatAnltcsCltMgtLic LicSAPk OLP NL Gov PerOSE</t>
  </si>
  <si>
    <t>NH3-00103</t>
  </si>
  <si>
    <t>AdvancedThreatAnltcsCltMgtLic LicSAPk OLP NL Gov PerUsr</t>
  </si>
  <si>
    <t>NH3-00104</t>
  </si>
  <si>
    <t>AdvancedThreatAnltcsCltMgtLic SA OLP NL Gov PerOSE</t>
  </si>
  <si>
    <t>NH3-00105</t>
  </si>
  <si>
    <t>AdvancedThreatAnltcsCltMgtLic SA OLP NL Gov PerUsr</t>
  </si>
  <si>
    <t>NH3-00106</t>
  </si>
  <si>
    <t>IdentityMgrCAL LicSAPk OLP NL Gov UsrCAL</t>
  </si>
  <si>
    <t>NK7-00053</t>
  </si>
  <si>
    <t>IdentityMgrCAL SA OLP NL Gov UsrCAL</t>
  </si>
  <si>
    <t>NK7-00054</t>
  </si>
  <si>
    <t>IdentityMgrCAL 2016 OLP NL Gov UsrCAL</t>
  </si>
  <si>
    <t>NK7-00055</t>
  </si>
  <si>
    <t>Intune Device Open Shrd Subs VL OLP NL Annual GOVT Per Device Qualified</t>
  </si>
  <si>
    <t>NMG-00006</t>
  </si>
  <si>
    <t>ExchgEntCAL LicSAPk OLP NL Gov DvcCAL woSrvcs</t>
  </si>
  <si>
    <t>PGI-00491</t>
  </si>
  <si>
    <t>ExchgEntCAL LicSAPk OLP NL Gov UsrCAL woSrvcs</t>
  </si>
  <si>
    <t>PGI-00492</t>
  </si>
  <si>
    <t>ExchgEntCAL SA OLP NL Gov DvcCAL woSrvcs</t>
  </si>
  <si>
    <t>PGI-00493</t>
  </si>
  <si>
    <t>ExchgEntCAL SA OLP NL Gov UsrCAL woSrvcs</t>
  </si>
  <si>
    <t>PGI-00494</t>
  </si>
  <si>
    <t>ExchgEntCAL 2019 OLP NL Gov DvcCAL woSrvcs</t>
  </si>
  <si>
    <t>PGI-00894</t>
  </si>
  <si>
    <t>ExchgEntCAL 2019 OLP NL Gov UsrCAL woSrvcs</t>
  </si>
  <si>
    <t>PGI-00895</t>
  </si>
  <si>
    <t>IdentityMgrExtConn LicSAPk OLP NL Gov Qlfd</t>
  </si>
  <si>
    <t>PL7-00047</t>
  </si>
  <si>
    <t>IdentityMgrExtConn SA OLP NL Gov Qlfd</t>
  </si>
  <si>
    <t>PL7-00048</t>
  </si>
  <si>
    <t>IdentityMgrExtConn 2016 OLP NL Gov Qlfd</t>
  </si>
  <si>
    <t>PL7-00049</t>
  </si>
  <si>
    <t>O365E1Open ShrdSvr SubsVL OLP NL Annual Gov Qlfd</t>
  </si>
  <si>
    <t>Q4Y-00006</t>
  </si>
  <si>
    <t>O365E3Open ShrdSvr SubsVL OLP NL Annual Gov Qlfd</t>
  </si>
  <si>
    <t>Q5Y-00006</t>
  </si>
  <si>
    <t>ExchgeOnlnPlan1Open ShrdSvr SubsVL OLP NL Annual Gov Qlfd</t>
  </si>
  <si>
    <t>Q6Y-00006</t>
  </si>
  <si>
    <t>ExchngOnlnPlan2Open ShrdSvr SubsVL OLP NL Annual Gov Qlfd</t>
  </si>
  <si>
    <t>Q6Z-00006</t>
  </si>
  <si>
    <t>M365AppsForEnterpriseOpen ShrdSvr SubsVL OLP NL Annual Gov Qlfd</t>
  </si>
  <si>
    <t>Q7Y-00006</t>
  </si>
  <si>
    <t>SharePointPlan1Open ShrdSvr SubsVL OLP NL Annual Gov Qlfd</t>
  </si>
  <si>
    <t>Q9Z-00006</t>
  </si>
  <si>
    <t>AzureInfoProtPremP1Open ShrdSvr SubsVL OLP NL Annual Gov Qlfd</t>
  </si>
  <si>
    <t>QD3-00006</t>
  </si>
  <si>
    <t>WinSvrCAL LicSAPk OLP NL Gov UsrCAL</t>
  </si>
  <si>
    <t>R18-01633</t>
  </si>
  <si>
    <t>WinSvrCAL LicSAPk OLP NL Gov DvcCAL</t>
  </si>
  <si>
    <t>R18-01634</t>
  </si>
  <si>
    <t>WinSvrCAL SA OLP NL Gov UsrCAL</t>
  </si>
  <si>
    <t>R18-01635</t>
  </si>
  <si>
    <t>WinSvrCAL SA OLP NL Gov DvcCAL</t>
  </si>
  <si>
    <t>R18-01636</t>
  </si>
  <si>
    <t>WinSvrCAL 2019 OLP NL Gov DvcCAL</t>
  </si>
  <si>
    <t>R18-05785</t>
  </si>
  <si>
    <t>WinSvrCAL 2019 OLP NL Gov UsrCAL</t>
  </si>
  <si>
    <t>R18-05786</t>
  </si>
  <si>
    <t>WinEmbdddStd 8 OLP 100Lic NL Gov Qlfd</t>
  </si>
  <si>
    <t>R2W-00008</t>
  </si>
  <si>
    <t>SharePointPlan2Open ShrdSvr SubsVL OLP NL Annual Gov Qlfd</t>
  </si>
  <si>
    <t>R2Z-00006</t>
  </si>
  <si>
    <t>WinSvrExtConn LicSAPk OLP NL Gov Qlfd</t>
  </si>
  <si>
    <t>R39-00557</t>
  </si>
  <si>
    <t>WinSvrExtConn SA OLP NL Gov Qlfd</t>
  </si>
  <si>
    <t>R39-00558</t>
  </si>
  <si>
    <t>WinSvrExtConn 2019 OLP NL Gov Qlfd</t>
  </si>
  <si>
    <t>R39-01236</t>
  </si>
  <si>
    <t>ExchOnlnProtectionOpen ShrdSvr SubsVL OLP NL Annual Gov Qlfd</t>
  </si>
  <si>
    <t>R9Y-00006</t>
  </si>
  <si>
    <t>VisioPlan2Open ShrdSvr SubsVL OLP NL Annual Gov Qlfd</t>
  </si>
  <si>
    <t>R9Z-00006</t>
  </si>
  <si>
    <t>SQLSvrBigDataNodeCores SubsVL OLP 2Lic NL Annual Gov CoreLic Qlfd</t>
  </si>
  <si>
    <t>SXA-00029</t>
  </si>
  <si>
    <t>PhoneSysOpen ShrdSvr SubsVL OLP NL Annual Gov AddOn Qlfd</t>
  </si>
  <si>
    <t>SY7-00006</t>
  </si>
  <si>
    <t>WinRghtsMgmtSrvcsCAL WinNT LicSAPk OLP NL Gov DvcCAL</t>
  </si>
  <si>
    <t>T98-01066</t>
  </si>
  <si>
    <t>WinRghtsMgmtSrvcsCAL WinNT SA OLP NL Gov DvcCAL</t>
  </si>
  <si>
    <t>T98-01067</t>
  </si>
  <si>
    <t>WinRghtsMgmtSrvcsCAL WinNT LicSAPk OLP NL Gov UsrCAL</t>
  </si>
  <si>
    <t>T98-01068</t>
  </si>
  <si>
    <t>WinRghtsMgmtSrvcsCAL WinNT SA OLP NL Gov UsrCAL</t>
  </si>
  <si>
    <t>T98-01069</t>
  </si>
  <si>
    <t>WinRghtsMgmtSrvcsCAL 2019 OLP NL Gov DvcCAL</t>
  </si>
  <si>
    <t>T98-02918</t>
  </si>
  <si>
    <t>WinRghtsMgmtSrvcsCAL 2019 OLP NL Gov UsrCAL</t>
  </si>
  <si>
    <t>T98-02919</t>
  </si>
  <si>
    <t>WinRghtsMgmtSrvcsExtConn WinNT SA OLP NL Gov Qlfd</t>
  </si>
  <si>
    <t>T99-00476</t>
  </si>
  <si>
    <t>WinRghtsMgmtSrvcsExtConn WinNT LicSAPk OLP NL Gov Qlfd</t>
  </si>
  <si>
    <t>T99-00478</t>
  </si>
  <si>
    <t>WinRghtsMgmtSrvcsExtConn 2019 OLP NL Gov Qlfd</t>
  </si>
  <si>
    <t>T99-01172</t>
  </si>
  <si>
    <t>O365 AdvCompliance Open ShrdSvr SubsVL OLP NL Annual Gov Qlfd</t>
  </si>
  <si>
    <t>TK9-00006</t>
  </si>
  <si>
    <t>OneDriveforbusinessPlan2Open ShrdSvr SubsVL OLP NL Annual Gov Qlfd</t>
  </si>
  <si>
    <t>TL4-00006</t>
  </si>
  <si>
    <t>SysCtrDPMCltML LicSAPk OLP NL Gov PerOSE</t>
  </si>
  <si>
    <t>TSC-00652</t>
  </si>
  <si>
    <t>SysCtrDPMCltML SA OLP NL Gov PerOSE</t>
  </si>
  <si>
    <t>TSC-00654</t>
  </si>
  <si>
    <t>SysCtrDPMCltML LicSAPk OLP NL Gov PerUsr</t>
  </si>
  <si>
    <t>TSC-00957</t>
  </si>
  <si>
    <t>SysCtrDPMCltML SA OLP NL Gov PerUsr</t>
  </si>
  <si>
    <t>TSC-00958</t>
  </si>
  <si>
    <t>CoreCAL SA OLP NL Gov DvcCAL</t>
  </si>
  <si>
    <t>W06-00621</t>
  </si>
  <si>
    <t>CoreCAL LicSAPk OLP NL Gov DvcCAL</t>
  </si>
  <si>
    <t>W06-00622</t>
  </si>
  <si>
    <t>CoreCAL LicSAPk OLP NL Gov UsrCAL</t>
  </si>
  <si>
    <t>W06-00623</t>
  </si>
  <si>
    <t>CoreCAL SA OLP NL Gov UsrCAL</t>
  </si>
  <si>
    <t>W06-00624</t>
  </si>
  <si>
    <t>SfB Plus CAL Open ShrdSvr SubsVL OLP NL Annual Gov Qlfd</t>
  </si>
  <si>
    <t>W35-00006</t>
  </si>
  <si>
    <t>MultifctrAuthntctnOpn ShrdSvr SubsVL OLP NL Annual Gov Qlfd RenewalOnly</t>
  </si>
  <si>
    <t>WC2-00006</t>
  </si>
  <si>
    <t>SfBSvrPlusCAL LicSAPk OLP NL Gov DvcCAL</t>
  </si>
  <si>
    <t>YEG-00360</t>
  </si>
  <si>
    <t>SfBSvrPlusCAL LicSAPk OLP NL Gov UsrCAL</t>
  </si>
  <si>
    <t>YEG-00371</t>
  </si>
  <si>
    <t>SfBSvrPlusCAL SA OLP NL Gov DvcCAL</t>
  </si>
  <si>
    <t>YEG-00372</t>
  </si>
  <si>
    <t>SfBSvrPlusCAL SA OLP NL Gov UsrCAL</t>
  </si>
  <si>
    <t>YEG-00373</t>
  </si>
  <si>
    <t>SfBSvrPlusCAL 2019 OLP NL Gov DvcCAL</t>
  </si>
  <si>
    <t>YEG-01687</t>
  </si>
  <si>
    <t>SfBSvrPlusCAL 2019 OLP NL Gov UsrCAL</t>
  </si>
  <si>
    <t>YEG-01688</t>
  </si>
  <si>
    <t>Criteri de puntuació automàtic 13.1.2</t>
  </si>
  <si>
    <t>SI</t>
  </si>
  <si>
    <t>Acreditació de les competències tècniques en les àrees de Microsoft</t>
  </si>
  <si>
    <t>NO</t>
  </si>
  <si>
    <t>Omplir la següent taula indicant SI/NO en els nivell de competència del licitador (Silver o Gold)</t>
  </si>
  <si>
    <t>Tipus de subscripció</t>
  </si>
  <si>
    <t>Àrea</t>
  </si>
  <si>
    <t>Subàrea</t>
  </si>
  <si>
    <t>Silver</t>
  </si>
  <si>
    <t>Gold</t>
  </si>
  <si>
    <t>Aplicacions i infraestructura</t>
  </si>
  <si>
    <t>Desenvolupament d’aplicacions</t>
  </si>
  <si>
    <t>Integració d’aplicacions</t>
  </si>
  <si>
    <t>Plataforma al núvol</t>
  </si>
  <si>
    <t>DevOps</t>
  </si>
  <si>
    <t>Centre de Dades</t>
  </si>
  <si>
    <t>Aplicacions empresarials</t>
  </si>
  <si>
    <t>Aplicacions empresarials al núvol</t>
  </si>
  <si>
    <t>Planificació de recursos empresarials</t>
  </si>
  <si>
    <t>Administrador de relacions amb el client al núvol</t>
  </si>
  <si>
    <t>Dades i IA</t>
  </si>
  <si>
    <t>Anàlisi de dades</t>
  </si>
  <si>
    <t>Plataforma de dades</t>
  </si>
  <si>
    <t>Àrea de treball moderna</t>
  </si>
  <si>
    <t>Col·laboració i contingut</t>
  </si>
  <si>
    <t>Comunicacions</t>
  </si>
  <si>
    <t>Productivitat al núvol</t>
  </si>
  <si>
    <t>Administració de mobilitat empresarial</t>
  </si>
  <si>
    <t>Missatgeria</t>
  </si>
  <si>
    <t>Projecte i cartera</t>
  </si>
  <si>
    <t>Seguretat</t>
  </si>
  <si>
    <t>Solucions al núvol de petites i mitjanes empreses</t>
  </si>
  <si>
    <t>Windows i dispositius</t>
  </si>
  <si>
    <t>Competènies Silver</t>
  </si>
  <si>
    <t>Competències Gold</t>
  </si>
  <si>
    <t>Criteri de puntuació automàtic 13.1.3</t>
  </si>
  <si>
    <t>Preu/hora</t>
  </si>
  <si>
    <t>Servei auditoria</t>
  </si>
  <si>
    <t>Servei d'implantació</t>
  </si>
  <si>
    <t>Criteri de puntuació automàtic 13.1.4</t>
  </si>
  <si>
    <t>Descompte</t>
  </si>
  <si>
    <t xml:space="preserve">Descompte noves llicències </t>
  </si>
  <si>
    <t>Criteri de puntuació automàtic 13.1.5</t>
  </si>
  <si>
    <t>Sí / No</t>
  </si>
  <si>
    <t>Plataforma de gestió de llicències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</si>
  <si>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Possibilitat d’autoaprovisionament.</t>
    </r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</si>
  <si>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Historial de serveis</t>
    </r>
  </si>
  <si>
    <r>
      <rPr>
        <sz val="7"/>
        <color theme="1"/>
        <rFont val="Times New Roman"/>
        <family val="1"/>
      </rPr>
      <t xml:space="preserve"> </t>
    </r>
    <r>
      <rPr>
        <i/>
        <sz val="11"/>
        <color theme="1"/>
        <rFont val="Arial"/>
        <family val="2"/>
      </rPr>
      <t>Reporting</t>
    </r>
    <r>
      <rPr>
        <sz val="11"/>
        <color theme="1"/>
        <rFont val="Arial"/>
        <family val="2"/>
      </rPr>
      <t xml:space="preserve"> de consums i facturació.</t>
    </r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</si>
  <si>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Consultes</t>
    </r>
  </si>
  <si>
    <r>
      <rPr>
        <i/>
        <sz val="11"/>
        <color theme="1"/>
        <rFont val="Arial"/>
        <family val="2"/>
      </rPr>
      <t xml:space="preserve">Ticketing </t>
    </r>
    <r>
      <rPr>
        <sz val="11"/>
        <color theme="1"/>
        <rFont val="Arial"/>
        <family val="2"/>
      </rPr>
      <t>de suport</t>
    </r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</si>
  <si>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Incidències</t>
    </r>
  </si>
  <si>
    <t xml:space="preserve">Addicionalment, els licitadors podran oferir altres llicències o serveis directament relacionats amb l'objecte del contracte de manera opcionals, indicant el seu cost, sense que aquests serveis i costos siguin tinguts en compte en la puntuació de la oferta dels licitadors. 
Tanmateix aquests serveis i preus oferts pel licitador, cas de resultar adjudicatari i ser acceptats i validats per l'oficina tècnica, seran vinculants pel contractista i els seus preus unitaris seran d'aplicació en cas de ser prestats els serveis corresponents, incorporant-se a la relació de preus unitaris del contracte prèvia modificació, si fos el cas, del contracte en els termes que estableix el Plec de Clàusules Administratives Particulars (PCAP). </t>
  </si>
  <si>
    <t>Servei (Element d’ampliació)</t>
  </si>
  <si>
    <t xml:space="preserve"> Preu unitari (indicar periodicitat o pagament únic)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</si>
</sst>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%"/>
    <numFmt numFmtId="165" formatCode="#,##0.00\ &quot;€&quot;"/>
    <numFmt numFmtId="166" formatCode="_-* #,##0.00\ [$€-C0A]_-;\-* #,##0.00\ [$€-C0A]_-;_-* &quot;-&quot;??\ [$€-C0A]_-;_-@_-"/>
  </numFmts>
  <fonts count="1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FF"/>
      <name val="Calibri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i/>
      <sz val="11"/>
      <color theme="1"/>
      <name val="Arial"/>
      <family val="2"/>
    </font>
    <font>
      <sz val="11"/>
      <color theme="1"/>
      <name val="Arial"/>
      <family val="1"/>
    </font>
    <font>
      <sz val="9"/>
      <color theme="1"/>
      <name val="Arial"/>
      <family val="2"/>
    </font>
    <font>
      <b/>
      <sz val="9"/>
      <color rgb="FFFFFFFF"/>
      <name val="Arial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sz val="11"/>
      <color theme="1"/>
      <name val="Calibri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9EE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theme="4" tint="0.79998168889431442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/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0" fillId="3" borderId="14" xfId="0" applyFill="1" applyBorder="1" applyAlignment="1">
      <alignment wrapText="1"/>
    </xf>
    <xf numFmtId="0" fontId="0" fillId="6" borderId="14" xfId="0" applyFill="1" applyBorder="1" applyAlignment="1">
      <alignment wrapText="1"/>
    </xf>
    <xf numFmtId="0" fontId="12" fillId="5" borderId="6" xfId="0" applyFont="1" applyFill="1" applyBorder="1" applyAlignment="1">
      <alignment horizontal="center" wrapText="1"/>
    </xf>
    <xf numFmtId="0" fontId="0" fillId="6" borderId="6" xfId="0" applyFill="1" applyBorder="1" applyAlignment="1">
      <alignment wrapText="1"/>
    </xf>
    <xf numFmtId="0" fontId="0" fillId="0" borderId="0" xfId="0" applyAlignment="1"/>
    <xf numFmtId="0" fontId="12" fillId="5" borderId="6" xfId="0" applyFont="1" applyFill="1" applyBorder="1" applyAlignment="1">
      <alignment wrapText="1"/>
    </xf>
    <xf numFmtId="164" fontId="0" fillId="6" borderId="6" xfId="1" applyNumberFormat="1" applyFont="1" applyFill="1" applyBorder="1" applyAlignment="1">
      <alignment wrapText="1"/>
    </xf>
    <xf numFmtId="0" fontId="12" fillId="6" borderId="6" xfId="0" applyFont="1" applyFill="1" applyBorder="1" applyAlignment="1">
      <alignment wrapText="1"/>
    </xf>
    <xf numFmtId="0" fontId="12" fillId="6" borderId="6" xfId="0" applyFont="1" applyFill="1" applyBorder="1" applyAlignment="1">
      <alignment horizontal="center" wrapText="1"/>
    </xf>
    <xf numFmtId="0" fontId="12" fillId="3" borderId="6" xfId="0" applyFont="1" applyFill="1" applyBorder="1" applyAlignment="1">
      <alignment wrapText="1"/>
    </xf>
    <xf numFmtId="0" fontId="12" fillId="0" borderId="6" xfId="0" applyFont="1" applyFill="1" applyBorder="1" applyAlignment="1">
      <alignment wrapText="1"/>
    </xf>
    <xf numFmtId="0" fontId="12" fillId="7" borderId="6" xfId="0" applyFont="1" applyFill="1" applyBorder="1" applyAlignment="1">
      <alignment wrapText="1"/>
    </xf>
    <xf numFmtId="0" fontId="13" fillId="5" borderId="6" xfId="0" applyFont="1" applyFill="1" applyBorder="1" applyAlignment="1">
      <alignment wrapText="1"/>
    </xf>
    <xf numFmtId="0" fontId="13" fillId="6" borderId="6" xfId="0" applyFont="1" applyFill="1" applyBorder="1" applyAlignment="1">
      <alignment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wrapText="1"/>
    </xf>
    <xf numFmtId="0" fontId="11" fillId="4" borderId="6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0" fillId="0" borderId="10" xfId="0" applyBorder="1"/>
    <xf numFmtId="0" fontId="14" fillId="0" borderId="11" xfId="0" applyFont="1" applyBorder="1"/>
    <xf numFmtId="0" fontId="0" fillId="0" borderId="11" xfId="0" applyBorder="1"/>
    <xf numFmtId="0" fontId="0" fillId="0" borderId="11" xfId="0" quotePrefix="1" applyBorder="1"/>
    <xf numFmtId="0" fontId="0" fillId="0" borderId="12" xfId="0" applyBorder="1"/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justify" vertical="center"/>
    </xf>
    <xf numFmtId="0" fontId="0" fillId="8" borderId="6" xfId="0" applyFill="1" applyBorder="1" applyAlignment="1">
      <alignment horizontal="center"/>
    </xf>
    <xf numFmtId="0" fontId="1" fillId="0" borderId="6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0" fillId="8" borderId="7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1" fillId="0" borderId="21" xfId="0" applyFont="1" applyBorder="1" applyAlignment="1">
      <alignment horizontal="justify" vertical="center"/>
    </xf>
    <xf numFmtId="0" fontId="0" fillId="8" borderId="8" xfId="0" applyFill="1" applyBorder="1" applyAlignment="1">
      <alignment horizontal="center"/>
    </xf>
    <xf numFmtId="0" fontId="1" fillId="0" borderId="22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0" fillId="8" borderId="9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165" fontId="0" fillId="8" borderId="13" xfId="1" applyNumberFormat="1" applyFont="1" applyFill="1" applyBorder="1" applyProtection="1">
      <protection locked="0"/>
    </xf>
    <xf numFmtId="9" fontId="0" fillId="8" borderId="13" xfId="1" applyFont="1" applyFill="1" applyBorder="1" applyProtection="1">
      <protection locked="0"/>
    </xf>
    <xf numFmtId="0" fontId="0" fillId="8" borderId="20" xfId="0" applyFill="1" applyBorder="1" applyProtection="1">
      <protection locked="0"/>
    </xf>
    <xf numFmtId="0" fontId="8" fillId="0" borderId="24" xfId="0" applyFont="1" applyBorder="1" applyAlignment="1">
      <alignment horizontal="justify" vertical="center"/>
    </xf>
    <xf numFmtId="0" fontId="0" fillId="8" borderId="8" xfId="0" applyFill="1" applyBorder="1" applyProtection="1">
      <protection locked="0"/>
    </xf>
    <xf numFmtId="0" fontId="1" fillId="0" borderId="24" xfId="0" applyFont="1" applyBorder="1" applyAlignment="1">
      <alignment horizontal="justify" vertical="center"/>
    </xf>
    <xf numFmtId="0" fontId="8" fillId="0" borderId="25" xfId="0" applyFont="1" applyBorder="1" applyAlignment="1">
      <alignment horizontal="justify" vertical="center"/>
    </xf>
    <xf numFmtId="0" fontId="0" fillId="8" borderId="23" xfId="0" applyFill="1" applyBorder="1" applyProtection="1">
      <protection locked="0"/>
    </xf>
    <xf numFmtId="10" fontId="2" fillId="8" borderId="1" xfId="1" applyNumberFormat="1" applyFont="1" applyFill="1" applyBorder="1"/>
    <xf numFmtId="166" fontId="2" fillId="8" borderId="1" xfId="1" applyNumberFormat="1" applyFont="1" applyFill="1" applyBorder="1"/>
    <xf numFmtId="10" fontId="2" fillId="8" borderId="26" xfId="1" applyNumberFormat="1" applyFont="1" applyFill="1" applyBorder="1"/>
    <xf numFmtId="166" fontId="2" fillId="8" borderId="26" xfId="1" applyNumberFormat="1" applyFont="1" applyFill="1" applyBorder="1"/>
    <xf numFmtId="0" fontId="0" fillId="8" borderId="6" xfId="0" applyFill="1" applyBorder="1"/>
    <xf numFmtId="10" fontId="0" fillId="0" borderId="0" xfId="0" applyNumberFormat="1" applyProtection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009E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152400</xdr:rowOff>
    </xdr:from>
    <xdr:to>
      <xdr:col>0</xdr:col>
      <xdr:colOff>1381125</xdr:colOff>
      <xdr:row>0</xdr:row>
      <xdr:rowOff>457200</xdr:rowOff>
    </xdr:to>
    <xdr:pic>
      <xdr:nvPicPr>
        <xdr:cNvPr id="2" name="Imagen 1" descr="Logo Localret">
          <a:extLst>
            <a:ext uri="{FF2B5EF4-FFF2-40B4-BE49-F238E27FC236}">
              <a16:creationId xmlns:a16="http://schemas.microsoft.com/office/drawing/2014/main" id="{1CC5C2AD-7D84-414C-9261-F6CE2CC0D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52400"/>
          <a:ext cx="126682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A1:A13"/>
  <sheetViews>
    <sheetView workbookViewId="0"/>
  </sheetViews>
  <sheetFormatPr defaultColWidth="11.42578125" defaultRowHeight="14.45"/>
  <cols>
    <col min="1" max="1" width="134" customWidth="1"/>
  </cols>
  <sheetData>
    <row r="1" spans="1:1" ht="44.25" customHeight="1">
      <c r="A1" s="32"/>
    </row>
    <row r="2" spans="1:1" ht="21">
      <c r="A2" s="33" t="s">
        <v>0</v>
      </c>
    </row>
    <row r="3" spans="1:1" ht="14.25" customHeight="1">
      <c r="A3" s="34"/>
    </row>
    <row r="4" spans="1:1">
      <c r="A4" s="34" t="s">
        <v>1</v>
      </c>
    </row>
    <row r="5" spans="1:1" ht="18.600000000000001" customHeight="1">
      <c r="A5" s="34"/>
    </row>
    <row r="6" spans="1:1">
      <c r="A6" s="34" t="s">
        <v>2</v>
      </c>
    </row>
    <row r="7" spans="1:1">
      <c r="A7" s="35" t="s">
        <v>3</v>
      </c>
    </row>
    <row r="8" spans="1:1">
      <c r="A8" s="35" t="s">
        <v>4</v>
      </c>
    </row>
    <row r="9" spans="1:1">
      <c r="A9" s="35" t="s">
        <v>5</v>
      </c>
    </row>
    <row r="10" spans="1:1">
      <c r="A10" s="34"/>
    </row>
    <row r="11" spans="1:1">
      <c r="A11" s="34" t="s">
        <v>6</v>
      </c>
    </row>
    <row r="12" spans="1:1">
      <c r="A12" s="34"/>
    </row>
    <row r="13" spans="1:1" ht="15" thickBot="1">
      <c r="A13" s="36"/>
    </row>
  </sheetData>
  <sheetProtection algorithmName="SHA-512" hashValue="nIowNZ+EYvhGh5dxFJFMHwa/fXObW6kb3toDm18QK8rTMwjzs0hEGP3lBxry9p8p/GVEqqeu0xBEmvW4+2AtQw==" saltValue="A5eJ5nriXdXt9WOylCeXhA==" spinCount="100000" sheet="1" objects="1" scenarios="1"/>
  <pageMargins left="0.25" right="0.25" top="0.75" bottom="0.75" header="0.3" footer="0.3"/>
  <pageSetup paperSize="8" fitToHeight="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67"/>
  <sheetViews>
    <sheetView tabSelected="1"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ColWidth="11.42578125" defaultRowHeight="14.45"/>
  <cols>
    <col min="1" max="1" width="79" style="28" customWidth="1"/>
    <col min="2" max="2" width="11.42578125" style="28"/>
    <col min="3" max="3" width="16.42578125" style="28" customWidth="1"/>
    <col min="4" max="5" width="16.5703125" style="28" customWidth="1"/>
    <col min="6" max="6" width="13.5703125" style="28" customWidth="1"/>
    <col min="7" max="7" width="11.42578125" style="28"/>
    <col min="8" max="8" width="13.42578125" style="28" customWidth="1"/>
    <col min="9" max="16384" width="11.42578125" style="18"/>
  </cols>
  <sheetData>
    <row r="1" spans="1:8" s="28" customFormat="1" ht="42" customHeight="1">
      <c r="A1" s="30" t="s">
        <v>7</v>
      </c>
      <c r="B1" s="30" t="s">
        <v>8</v>
      </c>
      <c r="C1" s="30" t="s">
        <v>9</v>
      </c>
      <c r="D1" s="31" t="s">
        <v>10</v>
      </c>
      <c r="E1" s="31" t="s">
        <v>11</v>
      </c>
      <c r="F1" s="30" t="s">
        <v>12</v>
      </c>
      <c r="G1" s="30" t="s">
        <v>13</v>
      </c>
      <c r="H1" s="31" t="s">
        <v>14</v>
      </c>
    </row>
    <row r="2" spans="1:8">
      <c r="A2" s="19" t="s">
        <v>15</v>
      </c>
      <c r="B2" s="19" t="s">
        <v>16</v>
      </c>
      <c r="C2" s="16" t="s">
        <v>17</v>
      </c>
      <c r="D2" s="19">
        <v>421.7</v>
      </c>
      <c r="E2" s="16" t="s">
        <v>18</v>
      </c>
      <c r="F2" s="67">
        <v>0.25</v>
      </c>
      <c r="G2" s="20">
        <f t="shared" ref="G2:G17" si="0">(1/626)*0.5</f>
        <v>7.9872204472843447E-4</v>
      </c>
      <c r="H2" s="20">
        <f>F2*G2</f>
        <v>1.9968051118210862E-4</v>
      </c>
    </row>
    <row r="3" spans="1:8">
      <c r="A3" s="21" t="s">
        <v>19</v>
      </c>
      <c r="B3" s="21" t="s">
        <v>20</v>
      </c>
      <c r="C3" s="22" t="s">
        <v>17</v>
      </c>
      <c r="D3" s="21">
        <v>101.2</v>
      </c>
      <c r="E3" s="16" t="s">
        <v>18</v>
      </c>
      <c r="F3" s="67">
        <v>0.25</v>
      </c>
      <c r="G3" s="20">
        <f t="shared" si="0"/>
        <v>7.9872204472843447E-4</v>
      </c>
      <c r="H3" s="20">
        <f t="shared" ref="H3:H66" si="1">F3*G3</f>
        <v>1.9968051118210862E-4</v>
      </c>
    </row>
    <row r="4" spans="1:8" ht="28.9">
      <c r="A4" s="19" t="s">
        <v>21</v>
      </c>
      <c r="B4" s="19" t="s">
        <v>22</v>
      </c>
      <c r="C4" s="16" t="s">
        <v>17</v>
      </c>
      <c r="D4" s="19">
        <v>101.2</v>
      </c>
      <c r="E4" s="16" t="s">
        <v>18</v>
      </c>
      <c r="F4" s="67">
        <v>0.25</v>
      </c>
      <c r="G4" s="20">
        <f t="shared" si="0"/>
        <v>7.9872204472843447E-4</v>
      </c>
      <c r="H4" s="20">
        <f t="shared" si="1"/>
        <v>1.9968051118210862E-4</v>
      </c>
    </row>
    <row r="5" spans="1:8">
      <c r="A5" s="21" t="s">
        <v>23</v>
      </c>
      <c r="B5" s="21" t="s">
        <v>24</v>
      </c>
      <c r="C5" s="22" t="s">
        <v>17</v>
      </c>
      <c r="D5" s="21">
        <v>25.3</v>
      </c>
      <c r="E5" s="16" t="s">
        <v>18</v>
      </c>
      <c r="F5" s="67">
        <v>0.25</v>
      </c>
      <c r="G5" s="20">
        <f t="shared" si="0"/>
        <v>7.9872204472843447E-4</v>
      </c>
      <c r="H5" s="20">
        <f t="shared" si="1"/>
        <v>1.9968051118210862E-4</v>
      </c>
    </row>
    <row r="6" spans="1:8" ht="28.9">
      <c r="A6" s="19" t="s">
        <v>25</v>
      </c>
      <c r="B6" s="19" t="s">
        <v>26</v>
      </c>
      <c r="C6" s="16" t="s">
        <v>17</v>
      </c>
      <c r="D6" s="19">
        <v>25.3</v>
      </c>
      <c r="E6" s="16" t="s">
        <v>18</v>
      </c>
      <c r="F6" s="67">
        <v>0.25</v>
      </c>
      <c r="G6" s="20">
        <f t="shared" si="0"/>
        <v>7.9872204472843447E-4</v>
      </c>
      <c r="H6" s="20">
        <f t="shared" si="1"/>
        <v>1.9968051118210862E-4</v>
      </c>
    </row>
    <row r="7" spans="1:8">
      <c r="A7" s="21" t="s">
        <v>27</v>
      </c>
      <c r="B7" s="21" t="s">
        <v>28</v>
      </c>
      <c r="C7" s="22" t="s">
        <v>17</v>
      </c>
      <c r="D7" s="21">
        <v>843.3</v>
      </c>
      <c r="E7" s="16" t="s">
        <v>18</v>
      </c>
      <c r="F7" s="67">
        <v>0.14999999999999997</v>
      </c>
      <c r="G7" s="20">
        <f t="shared" si="0"/>
        <v>7.9872204472843447E-4</v>
      </c>
      <c r="H7" s="20">
        <f t="shared" si="1"/>
        <v>1.1980830670926514E-4</v>
      </c>
    </row>
    <row r="8" spans="1:8">
      <c r="A8" s="21" t="s">
        <v>29</v>
      </c>
      <c r="B8" s="21" t="s">
        <v>30</v>
      </c>
      <c r="C8" s="22" t="s">
        <v>17</v>
      </c>
      <c r="D8" s="21">
        <v>4.22</v>
      </c>
      <c r="E8" s="16" t="s">
        <v>18</v>
      </c>
      <c r="F8" s="67">
        <v>0.14999999999999997</v>
      </c>
      <c r="G8" s="20">
        <f t="shared" si="0"/>
        <v>7.9872204472843447E-4</v>
      </c>
      <c r="H8" s="20">
        <f t="shared" si="1"/>
        <v>1.1980830670926514E-4</v>
      </c>
    </row>
    <row r="9" spans="1:8">
      <c r="A9" s="19" t="s">
        <v>31</v>
      </c>
      <c r="B9" s="19" t="s">
        <v>32</v>
      </c>
      <c r="C9" s="16" t="s">
        <v>17</v>
      </c>
      <c r="D9" s="19">
        <v>80.099999999999994</v>
      </c>
      <c r="E9" s="16" t="s">
        <v>18</v>
      </c>
      <c r="F9" s="67">
        <v>0</v>
      </c>
      <c r="G9" s="20">
        <f t="shared" si="0"/>
        <v>7.9872204472843447E-4</v>
      </c>
      <c r="H9" s="20">
        <f t="shared" si="1"/>
        <v>0</v>
      </c>
    </row>
    <row r="10" spans="1:8">
      <c r="A10" s="21" t="s">
        <v>33</v>
      </c>
      <c r="B10" s="21" t="s">
        <v>34</v>
      </c>
      <c r="C10" s="22" t="s">
        <v>17</v>
      </c>
      <c r="D10" s="21">
        <v>50.6</v>
      </c>
      <c r="E10" s="16" t="s">
        <v>18</v>
      </c>
      <c r="F10" s="67">
        <v>0</v>
      </c>
      <c r="G10" s="20">
        <f t="shared" si="0"/>
        <v>7.9872204472843447E-4</v>
      </c>
      <c r="H10" s="20">
        <f t="shared" si="1"/>
        <v>0</v>
      </c>
    </row>
    <row r="11" spans="1:8">
      <c r="A11" s="19" t="s">
        <v>35</v>
      </c>
      <c r="B11" s="19" t="s">
        <v>36</v>
      </c>
      <c r="C11" s="16" t="s">
        <v>17</v>
      </c>
      <c r="D11" s="19">
        <v>67.5</v>
      </c>
      <c r="E11" s="16" t="s">
        <v>18</v>
      </c>
      <c r="F11" s="67">
        <v>0</v>
      </c>
      <c r="G11" s="20">
        <f t="shared" si="0"/>
        <v>7.9872204472843447E-4</v>
      </c>
      <c r="H11" s="20">
        <f t="shared" si="1"/>
        <v>0</v>
      </c>
    </row>
    <row r="12" spans="1:8">
      <c r="A12" s="21" t="s">
        <v>37</v>
      </c>
      <c r="B12" s="21" t="s">
        <v>38</v>
      </c>
      <c r="C12" s="22" t="s">
        <v>17</v>
      </c>
      <c r="D12" s="21">
        <v>59</v>
      </c>
      <c r="E12" s="16" t="s">
        <v>18</v>
      </c>
      <c r="F12" s="67">
        <v>0</v>
      </c>
      <c r="G12" s="20">
        <f t="shared" si="0"/>
        <v>7.9872204472843447E-4</v>
      </c>
      <c r="H12" s="20">
        <f t="shared" si="1"/>
        <v>0</v>
      </c>
    </row>
    <row r="13" spans="1:8">
      <c r="A13" s="19" t="s">
        <v>39</v>
      </c>
      <c r="B13" s="19" t="s">
        <v>40</v>
      </c>
      <c r="C13" s="16" t="s">
        <v>17</v>
      </c>
      <c r="D13" s="19">
        <v>29.5</v>
      </c>
      <c r="E13" s="16" t="s">
        <v>18</v>
      </c>
      <c r="F13" s="67">
        <v>0</v>
      </c>
      <c r="G13" s="20">
        <f t="shared" si="0"/>
        <v>7.9872204472843447E-4</v>
      </c>
      <c r="H13" s="20">
        <f t="shared" si="1"/>
        <v>0</v>
      </c>
    </row>
    <row r="14" spans="1:8">
      <c r="A14" s="21" t="s">
        <v>41</v>
      </c>
      <c r="B14" s="21" t="s">
        <v>42</v>
      </c>
      <c r="C14" s="22" t="s">
        <v>17</v>
      </c>
      <c r="D14" s="21">
        <v>10.119999999999999</v>
      </c>
      <c r="E14" s="16" t="s">
        <v>18</v>
      </c>
      <c r="F14" s="67">
        <v>0.14960474308300392</v>
      </c>
      <c r="G14" s="20">
        <f t="shared" si="0"/>
        <v>7.9872204472843447E-4</v>
      </c>
      <c r="H14" s="20">
        <f t="shared" si="1"/>
        <v>1.1949260629632901E-4</v>
      </c>
    </row>
    <row r="15" spans="1:8">
      <c r="A15" s="19" t="s">
        <v>43</v>
      </c>
      <c r="B15" s="19" t="s">
        <v>44</v>
      </c>
      <c r="C15" s="16" t="s">
        <v>17</v>
      </c>
      <c r="D15" s="19">
        <v>126.5</v>
      </c>
      <c r="E15" s="16" t="s">
        <v>18</v>
      </c>
      <c r="F15" s="67">
        <v>0.25</v>
      </c>
      <c r="G15" s="20">
        <f t="shared" si="0"/>
        <v>7.9872204472843447E-4</v>
      </c>
      <c r="H15" s="20">
        <f t="shared" si="1"/>
        <v>1.9968051118210862E-4</v>
      </c>
    </row>
    <row r="16" spans="1:8">
      <c r="A16" s="21" t="s">
        <v>45</v>
      </c>
      <c r="B16" s="21" t="s">
        <v>46</v>
      </c>
      <c r="C16" s="22" t="s">
        <v>17</v>
      </c>
      <c r="D16" s="21">
        <v>84.33</v>
      </c>
      <c r="E16" s="16" t="s">
        <v>18</v>
      </c>
      <c r="F16" s="67">
        <v>0.15004743270485005</v>
      </c>
      <c r="G16" s="20">
        <f t="shared" si="0"/>
        <v>7.9872204472843447E-4</v>
      </c>
      <c r="H16" s="20">
        <f t="shared" si="1"/>
        <v>1.1984619225627E-4</v>
      </c>
    </row>
    <row r="17" spans="1:8">
      <c r="A17" s="19" t="s">
        <v>47</v>
      </c>
      <c r="B17" s="19" t="s">
        <v>48</v>
      </c>
      <c r="C17" s="16" t="s">
        <v>17</v>
      </c>
      <c r="D17" s="19">
        <v>421.7</v>
      </c>
      <c r="E17" s="16" t="s">
        <v>18</v>
      </c>
      <c r="F17" s="67">
        <v>0.20017785155323692</v>
      </c>
      <c r="G17" s="20">
        <f t="shared" si="0"/>
        <v>7.9872204472843447E-4</v>
      </c>
      <c r="H17" s="20">
        <f t="shared" si="1"/>
        <v>1.5988646290194641E-4</v>
      </c>
    </row>
    <row r="18" spans="1:8">
      <c r="A18" s="23" t="s">
        <v>49</v>
      </c>
      <c r="B18" s="24" t="s">
        <v>50</v>
      </c>
      <c r="C18" s="22" t="s">
        <v>17</v>
      </c>
      <c r="D18" s="21">
        <v>5.0599999999999996</v>
      </c>
      <c r="E18" s="16" t="s">
        <v>18</v>
      </c>
      <c r="F18" s="67">
        <v>0.14960474308300392</v>
      </c>
      <c r="G18" s="20">
        <f>(1/39)*0.5</f>
        <v>1.282051282051282E-2</v>
      </c>
      <c r="H18" s="20">
        <f t="shared" si="1"/>
        <v>1.9180095267051784E-3</v>
      </c>
    </row>
    <row r="19" spans="1:8">
      <c r="A19" s="25" t="s">
        <v>51</v>
      </c>
      <c r="B19" s="24" t="s">
        <v>52</v>
      </c>
      <c r="C19" s="16" t="s">
        <v>17</v>
      </c>
      <c r="D19" s="19">
        <v>7.6</v>
      </c>
      <c r="E19" s="16" t="s">
        <v>18</v>
      </c>
      <c r="F19" s="67">
        <v>0.14736842105263165</v>
      </c>
      <c r="G19" s="20">
        <f>(1/39)*0.5</f>
        <v>1.282051282051282E-2</v>
      </c>
      <c r="H19" s="20">
        <f t="shared" si="1"/>
        <v>1.8893387314439954E-3</v>
      </c>
    </row>
    <row r="20" spans="1:8">
      <c r="A20" s="21" t="s">
        <v>53</v>
      </c>
      <c r="B20" s="21" t="s">
        <v>54</v>
      </c>
      <c r="C20" s="22" t="s">
        <v>17</v>
      </c>
      <c r="D20" s="21">
        <v>4.5999999999999996</v>
      </c>
      <c r="E20" s="16" t="s">
        <v>18</v>
      </c>
      <c r="F20" s="67">
        <v>0.14565217391304336</v>
      </c>
      <c r="G20" s="20">
        <f t="shared" ref="G20:G83" si="2">(1/626)*0.5</f>
        <v>7.9872204472843447E-4</v>
      </c>
      <c r="H20" s="20">
        <f t="shared" si="1"/>
        <v>1.1633560216696754E-4</v>
      </c>
    </row>
    <row r="21" spans="1:8">
      <c r="A21" s="19" t="s">
        <v>55</v>
      </c>
      <c r="B21" s="19" t="s">
        <v>56</v>
      </c>
      <c r="C21" s="16" t="s">
        <v>17</v>
      </c>
      <c r="D21" s="19">
        <v>1.69</v>
      </c>
      <c r="E21" s="16" t="s">
        <v>18</v>
      </c>
      <c r="F21" s="67">
        <v>0.15118343195266265</v>
      </c>
      <c r="G21" s="20">
        <f t="shared" si="2"/>
        <v>7.9872204472843447E-4</v>
      </c>
      <c r="H21" s="20">
        <f t="shared" si="1"/>
        <v>1.2075353989829285E-4</v>
      </c>
    </row>
    <row r="22" spans="1:8">
      <c r="A22" s="19" t="s">
        <v>57</v>
      </c>
      <c r="B22" s="19" t="s">
        <v>58</v>
      </c>
      <c r="C22" s="16" t="s">
        <v>17</v>
      </c>
      <c r="D22" s="19">
        <v>379.5</v>
      </c>
      <c r="E22" s="16" t="s">
        <v>18</v>
      </c>
      <c r="F22" s="67">
        <v>0.20006587615283261</v>
      </c>
      <c r="G22" s="20">
        <f t="shared" si="2"/>
        <v>7.9872204472843447E-4</v>
      </c>
      <c r="H22" s="20">
        <f t="shared" si="1"/>
        <v>1.5979702568117619E-4</v>
      </c>
    </row>
    <row r="23" spans="1:8">
      <c r="A23" s="21" t="s">
        <v>59</v>
      </c>
      <c r="B23" s="21" t="s">
        <v>60</v>
      </c>
      <c r="C23" s="22" t="s">
        <v>17</v>
      </c>
      <c r="D23" s="21">
        <v>6.75</v>
      </c>
      <c r="E23" s="16" t="s">
        <v>18</v>
      </c>
      <c r="F23" s="67">
        <v>0.14999999999999997</v>
      </c>
      <c r="G23" s="20">
        <f t="shared" si="2"/>
        <v>7.9872204472843447E-4</v>
      </c>
      <c r="H23" s="20">
        <f t="shared" si="1"/>
        <v>1.1980830670926514E-4</v>
      </c>
    </row>
    <row r="24" spans="1:8">
      <c r="A24" s="19" t="s">
        <v>61</v>
      </c>
      <c r="B24" s="19" t="s">
        <v>62</v>
      </c>
      <c r="C24" s="16" t="s">
        <v>17</v>
      </c>
      <c r="D24" s="19">
        <v>33.700000000000003</v>
      </c>
      <c r="E24" s="16" t="s">
        <v>18</v>
      </c>
      <c r="F24" s="67">
        <v>0.19925816023738879</v>
      </c>
      <c r="G24" s="20">
        <f t="shared" si="2"/>
        <v>7.9872204472843447E-4</v>
      </c>
      <c r="H24" s="20">
        <f t="shared" si="1"/>
        <v>1.5915188517363321E-4</v>
      </c>
    </row>
    <row r="25" spans="1:8">
      <c r="A25" s="21" t="s">
        <v>63</v>
      </c>
      <c r="B25" s="21" t="s">
        <v>64</v>
      </c>
      <c r="C25" s="22" t="s">
        <v>17</v>
      </c>
      <c r="D25" s="21">
        <v>1.69</v>
      </c>
      <c r="E25" s="16" t="s">
        <v>18</v>
      </c>
      <c r="F25" s="67">
        <v>0.20443786982248519</v>
      </c>
      <c r="G25" s="20">
        <f t="shared" si="2"/>
        <v>7.9872204472843447E-4</v>
      </c>
      <c r="H25" s="20">
        <f t="shared" si="1"/>
        <v>1.6328903340454088E-4</v>
      </c>
    </row>
    <row r="26" spans="1:8">
      <c r="A26" s="19" t="s">
        <v>65</v>
      </c>
      <c r="B26" s="19" t="s">
        <v>66</v>
      </c>
      <c r="C26" s="16" t="s">
        <v>17</v>
      </c>
      <c r="D26" s="19">
        <v>8.4</v>
      </c>
      <c r="E26" s="16" t="s">
        <v>18</v>
      </c>
      <c r="F26" s="67">
        <v>0.2</v>
      </c>
      <c r="G26" s="20">
        <f t="shared" si="2"/>
        <v>7.9872204472843447E-4</v>
      </c>
      <c r="H26" s="20">
        <f t="shared" si="1"/>
        <v>1.5974440894568691E-4</v>
      </c>
    </row>
    <row r="27" spans="1:8">
      <c r="A27" s="21" t="s">
        <v>67</v>
      </c>
      <c r="B27" s="21" t="s">
        <v>68</v>
      </c>
      <c r="C27" s="22" t="s">
        <v>17</v>
      </c>
      <c r="D27" s="21">
        <v>4.2</v>
      </c>
      <c r="E27" s="16" t="s">
        <v>18</v>
      </c>
      <c r="F27" s="67">
        <v>0.18809523809523815</v>
      </c>
      <c r="G27" s="20">
        <f t="shared" si="2"/>
        <v>7.9872204472843447E-4</v>
      </c>
      <c r="H27" s="20">
        <f t="shared" si="1"/>
        <v>1.5023581317511034E-4</v>
      </c>
    </row>
    <row r="28" spans="1:8">
      <c r="A28" s="19" t="s">
        <v>69</v>
      </c>
      <c r="B28" s="19" t="s">
        <v>70</v>
      </c>
      <c r="C28" s="16" t="s">
        <v>17</v>
      </c>
      <c r="D28" s="19">
        <v>126.5</v>
      </c>
      <c r="E28" s="16" t="s">
        <v>18</v>
      </c>
      <c r="F28" s="67">
        <v>0.19980237154150199</v>
      </c>
      <c r="G28" s="20">
        <f t="shared" si="2"/>
        <v>7.9872204472843447E-4</v>
      </c>
      <c r="H28" s="20">
        <f t="shared" si="1"/>
        <v>1.5958655873921885E-4</v>
      </c>
    </row>
    <row r="29" spans="1:8">
      <c r="A29" s="21" t="s">
        <v>71</v>
      </c>
      <c r="B29" s="21" t="s">
        <v>72</v>
      </c>
      <c r="C29" s="22" t="s">
        <v>17</v>
      </c>
      <c r="D29" s="21">
        <v>463</v>
      </c>
      <c r="E29" s="16" t="s">
        <v>18</v>
      </c>
      <c r="F29" s="67">
        <v>0.20010799136069118</v>
      </c>
      <c r="G29" s="20">
        <f t="shared" si="2"/>
        <v>7.9872204472843447E-4</v>
      </c>
      <c r="H29" s="20">
        <f t="shared" si="1"/>
        <v>1.5983066402611116E-4</v>
      </c>
    </row>
    <row r="30" spans="1:8">
      <c r="A30" s="19" t="s">
        <v>73</v>
      </c>
      <c r="B30" s="19" t="s">
        <v>74</v>
      </c>
      <c r="C30" s="16" t="s">
        <v>17</v>
      </c>
      <c r="D30" s="19">
        <v>84.3</v>
      </c>
      <c r="E30" s="16" t="s">
        <v>18</v>
      </c>
      <c r="F30" s="67">
        <v>0.25011862396204027</v>
      </c>
      <c r="G30" s="20">
        <f t="shared" si="2"/>
        <v>7.9872204472843447E-4</v>
      </c>
      <c r="H30" s="20">
        <f t="shared" si="1"/>
        <v>1.997752587556232E-4</v>
      </c>
    </row>
    <row r="31" spans="1:8">
      <c r="A31" s="21" t="s">
        <v>75</v>
      </c>
      <c r="B31" s="21" t="s">
        <v>76</v>
      </c>
      <c r="C31" s="22" t="s">
        <v>17</v>
      </c>
      <c r="D31" s="21">
        <v>33.700000000000003</v>
      </c>
      <c r="E31" s="16" t="s">
        <v>18</v>
      </c>
      <c r="F31" s="67">
        <v>0.24970326409495552</v>
      </c>
      <c r="G31" s="20">
        <f t="shared" si="2"/>
        <v>7.9872204472843447E-4</v>
      </c>
      <c r="H31" s="20">
        <f t="shared" si="1"/>
        <v>1.9944350167328716E-4</v>
      </c>
    </row>
    <row r="32" spans="1:8">
      <c r="A32" s="19" t="s">
        <v>77</v>
      </c>
      <c r="B32" s="19" t="s">
        <v>78</v>
      </c>
      <c r="C32" s="16" t="s">
        <v>17</v>
      </c>
      <c r="D32" s="19">
        <v>33.700000000000003</v>
      </c>
      <c r="E32" s="16" t="s">
        <v>18</v>
      </c>
      <c r="F32" s="67">
        <v>0.24970326409495552</v>
      </c>
      <c r="G32" s="20">
        <f t="shared" si="2"/>
        <v>7.9872204472843447E-4</v>
      </c>
      <c r="H32" s="20">
        <f t="shared" si="1"/>
        <v>1.9944350167328716E-4</v>
      </c>
    </row>
    <row r="33" spans="1:8">
      <c r="A33" s="21" t="s">
        <v>79</v>
      </c>
      <c r="B33" s="21" t="s">
        <v>80</v>
      </c>
      <c r="C33" s="22" t="s">
        <v>17</v>
      </c>
      <c r="D33" s="21">
        <v>33.700000000000003</v>
      </c>
      <c r="E33" s="16" t="s">
        <v>18</v>
      </c>
      <c r="F33" s="67">
        <v>0.24970326409495552</v>
      </c>
      <c r="G33" s="20">
        <f t="shared" si="2"/>
        <v>7.9872204472843447E-4</v>
      </c>
      <c r="H33" s="20">
        <f t="shared" si="1"/>
        <v>1.9944350167328716E-4</v>
      </c>
    </row>
    <row r="34" spans="1:8">
      <c r="A34" s="19" t="s">
        <v>81</v>
      </c>
      <c r="B34" s="19" t="s">
        <v>82</v>
      </c>
      <c r="C34" s="16" t="s">
        <v>17</v>
      </c>
      <c r="D34" s="19">
        <v>13.5</v>
      </c>
      <c r="E34" s="16" t="s">
        <v>18</v>
      </c>
      <c r="F34" s="67">
        <v>0.25370370370370371</v>
      </c>
      <c r="G34" s="20">
        <f t="shared" si="2"/>
        <v>7.9872204472843447E-4</v>
      </c>
      <c r="H34" s="20">
        <f t="shared" si="1"/>
        <v>2.0263874097739912E-4</v>
      </c>
    </row>
    <row r="35" spans="1:8">
      <c r="A35" s="21" t="s">
        <v>83</v>
      </c>
      <c r="B35" s="21" t="s">
        <v>84</v>
      </c>
      <c r="C35" s="22" t="s">
        <v>17</v>
      </c>
      <c r="D35" s="21">
        <v>20.2</v>
      </c>
      <c r="E35" s="16" t="s">
        <v>18</v>
      </c>
      <c r="F35" s="67">
        <v>0.24702970297029708</v>
      </c>
      <c r="G35" s="20">
        <f t="shared" si="2"/>
        <v>7.9872204472843447E-4</v>
      </c>
      <c r="H35" s="20">
        <f t="shared" si="1"/>
        <v>1.973080694650935E-4</v>
      </c>
    </row>
    <row r="36" spans="1:8">
      <c r="A36" s="19" t="s">
        <v>85</v>
      </c>
      <c r="B36" s="19" t="s">
        <v>86</v>
      </c>
      <c r="C36" s="16" t="s">
        <v>17</v>
      </c>
      <c r="D36" s="19">
        <v>59</v>
      </c>
      <c r="E36" s="16" t="s">
        <v>18</v>
      </c>
      <c r="F36" s="67">
        <v>0.25000000000000006</v>
      </c>
      <c r="G36" s="20">
        <f t="shared" si="2"/>
        <v>7.9872204472843447E-4</v>
      </c>
      <c r="H36" s="20">
        <f t="shared" si="1"/>
        <v>1.9968051118210867E-4</v>
      </c>
    </row>
    <row r="37" spans="1:8">
      <c r="A37" s="21" t="s">
        <v>87</v>
      </c>
      <c r="B37" s="21" t="s">
        <v>88</v>
      </c>
      <c r="C37" s="22" t="s">
        <v>17</v>
      </c>
      <c r="D37" s="21">
        <v>35.4</v>
      </c>
      <c r="E37" s="16" t="s">
        <v>18</v>
      </c>
      <c r="F37" s="67">
        <v>0.24943502824858749</v>
      </c>
      <c r="G37" s="20">
        <f t="shared" si="2"/>
        <v>7.9872204472843447E-4</v>
      </c>
      <c r="H37" s="20">
        <f t="shared" si="1"/>
        <v>1.992292557896066E-4</v>
      </c>
    </row>
    <row r="38" spans="1:8">
      <c r="A38" s="19" t="s">
        <v>89</v>
      </c>
      <c r="B38" s="19" t="s">
        <v>90</v>
      </c>
      <c r="C38" s="16" t="s">
        <v>17</v>
      </c>
      <c r="D38" s="19">
        <v>59</v>
      </c>
      <c r="E38" s="16" t="s">
        <v>18</v>
      </c>
      <c r="F38" s="67">
        <v>0.25000000000000006</v>
      </c>
      <c r="G38" s="20">
        <f t="shared" si="2"/>
        <v>7.9872204472843447E-4</v>
      </c>
      <c r="H38" s="20">
        <f t="shared" si="1"/>
        <v>1.9968051118210867E-4</v>
      </c>
    </row>
    <row r="39" spans="1:8">
      <c r="A39" s="21" t="s">
        <v>91</v>
      </c>
      <c r="B39" s="21" t="s">
        <v>92</v>
      </c>
      <c r="C39" s="22" t="s">
        <v>17</v>
      </c>
      <c r="D39" s="21">
        <v>23.6</v>
      </c>
      <c r="E39" s="16" t="s">
        <v>18</v>
      </c>
      <c r="F39" s="67">
        <v>0.25084745762711874</v>
      </c>
      <c r="G39" s="20">
        <f t="shared" si="2"/>
        <v>7.9872204472843447E-4</v>
      </c>
      <c r="H39" s="20">
        <f t="shared" si="1"/>
        <v>2.0035739427086161E-4</v>
      </c>
    </row>
    <row r="40" spans="1:8">
      <c r="A40" s="19" t="s">
        <v>93</v>
      </c>
      <c r="B40" s="19" t="s">
        <v>94</v>
      </c>
      <c r="C40" s="16" t="s">
        <v>17</v>
      </c>
      <c r="D40" s="19">
        <v>84.3</v>
      </c>
      <c r="E40" s="16" t="s">
        <v>18</v>
      </c>
      <c r="F40" s="67">
        <v>0.25011862396204027</v>
      </c>
      <c r="G40" s="20">
        <f t="shared" si="2"/>
        <v>7.9872204472843447E-4</v>
      </c>
      <c r="H40" s="20">
        <f t="shared" si="1"/>
        <v>1.997752587556232E-4</v>
      </c>
    </row>
    <row r="41" spans="1:8">
      <c r="A41" s="21" t="s">
        <v>95</v>
      </c>
      <c r="B41" s="21" t="s">
        <v>96</v>
      </c>
      <c r="C41" s="22" t="s">
        <v>17</v>
      </c>
      <c r="D41" s="21">
        <v>84.3</v>
      </c>
      <c r="E41" s="16" t="s">
        <v>18</v>
      </c>
      <c r="F41" s="67">
        <v>0.25011862396204027</v>
      </c>
      <c r="G41" s="20">
        <f t="shared" si="2"/>
        <v>7.9872204472843447E-4</v>
      </c>
      <c r="H41" s="20">
        <f t="shared" si="1"/>
        <v>1.997752587556232E-4</v>
      </c>
    </row>
    <row r="42" spans="1:8">
      <c r="A42" s="19" t="s">
        <v>97</v>
      </c>
      <c r="B42" s="19" t="s">
        <v>98</v>
      </c>
      <c r="C42" s="16" t="s">
        <v>17</v>
      </c>
      <c r="D42" s="19">
        <v>33.700000000000003</v>
      </c>
      <c r="E42" s="16" t="s">
        <v>18</v>
      </c>
      <c r="F42" s="67">
        <v>0.24970326409495552</v>
      </c>
      <c r="G42" s="20">
        <f t="shared" si="2"/>
        <v>7.9872204472843447E-4</v>
      </c>
      <c r="H42" s="20">
        <f t="shared" si="1"/>
        <v>1.9944350167328716E-4</v>
      </c>
    </row>
    <row r="43" spans="1:8">
      <c r="A43" s="21" t="s">
        <v>99</v>
      </c>
      <c r="B43" s="21" t="s">
        <v>100</v>
      </c>
      <c r="C43" s="22" t="s">
        <v>17</v>
      </c>
      <c r="D43" s="21">
        <v>50.6</v>
      </c>
      <c r="E43" s="16" t="s">
        <v>18</v>
      </c>
      <c r="F43" s="67">
        <v>0.2503952569169961</v>
      </c>
      <c r="G43" s="20">
        <f t="shared" si="2"/>
        <v>7.9872204472843447E-4</v>
      </c>
      <c r="H43" s="20">
        <f t="shared" si="1"/>
        <v>1.9999621159504479E-4</v>
      </c>
    </row>
    <row r="44" spans="1:8">
      <c r="A44" s="21" t="s">
        <v>101</v>
      </c>
      <c r="B44" s="21" t="s">
        <v>102</v>
      </c>
      <c r="C44" s="22" t="s">
        <v>17</v>
      </c>
      <c r="D44" s="21">
        <v>6.7</v>
      </c>
      <c r="E44" s="16" t="s">
        <v>18</v>
      </c>
      <c r="F44" s="67">
        <v>0.24850746268656715</v>
      </c>
      <c r="G44" s="20">
        <f t="shared" si="2"/>
        <v>7.9872204472843447E-4</v>
      </c>
      <c r="H44" s="20">
        <f t="shared" si="1"/>
        <v>1.9848838872729005E-4</v>
      </c>
    </row>
    <row r="45" spans="1:8">
      <c r="A45" s="19" t="s">
        <v>103</v>
      </c>
      <c r="B45" s="19" t="s">
        <v>104</v>
      </c>
      <c r="C45" s="16" t="s">
        <v>17</v>
      </c>
      <c r="D45" s="19">
        <v>6.7</v>
      </c>
      <c r="E45" s="16" t="s">
        <v>18</v>
      </c>
      <c r="F45" s="67">
        <v>0.24850746268656715</v>
      </c>
      <c r="G45" s="20">
        <f t="shared" si="2"/>
        <v>7.9872204472843447E-4</v>
      </c>
      <c r="H45" s="20">
        <f t="shared" si="1"/>
        <v>1.9848838872729005E-4</v>
      </c>
    </row>
    <row r="46" spans="1:8">
      <c r="A46" s="21" t="s">
        <v>105</v>
      </c>
      <c r="B46" s="21" t="s">
        <v>106</v>
      </c>
      <c r="C46" s="22" t="s">
        <v>17</v>
      </c>
      <c r="D46" s="21">
        <v>2.7</v>
      </c>
      <c r="E46" s="16" t="s">
        <v>18</v>
      </c>
      <c r="F46" s="67">
        <v>0.25000000000000006</v>
      </c>
      <c r="G46" s="20">
        <f t="shared" si="2"/>
        <v>7.9872204472843447E-4</v>
      </c>
      <c r="H46" s="20">
        <f t="shared" si="1"/>
        <v>1.9968051118210867E-4</v>
      </c>
    </row>
    <row r="47" spans="1:8">
      <c r="A47" s="19" t="s">
        <v>107</v>
      </c>
      <c r="B47" s="19" t="s">
        <v>108</v>
      </c>
      <c r="C47" s="16" t="s">
        <v>17</v>
      </c>
      <c r="D47" s="19">
        <v>4</v>
      </c>
      <c r="E47" s="16" t="s">
        <v>18</v>
      </c>
      <c r="F47" s="67">
        <v>0.25000000000000006</v>
      </c>
      <c r="G47" s="20">
        <f t="shared" si="2"/>
        <v>7.9872204472843447E-4</v>
      </c>
      <c r="H47" s="20">
        <f t="shared" si="1"/>
        <v>1.9968051118210867E-4</v>
      </c>
    </row>
    <row r="48" spans="1:8">
      <c r="A48" s="21" t="s">
        <v>109</v>
      </c>
      <c r="B48" s="21" t="s">
        <v>110</v>
      </c>
      <c r="C48" s="22" t="s">
        <v>17</v>
      </c>
      <c r="D48" s="21">
        <v>2529.9</v>
      </c>
      <c r="E48" s="16" t="s">
        <v>18</v>
      </c>
      <c r="F48" s="67">
        <v>0.20000988181351037</v>
      </c>
      <c r="G48" s="20">
        <f t="shared" si="2"/>
        <v>7.9872204472843447E-4</v>
      </c>
      <c r="H48" s="20">
        <f t="shared" si="1"/>
        <v>1.5975230176797951E-4</v>
      </c>
    </row>
    <row r="49" spans="1:8">
      <c r="A49" s="19" t="s">
        <v>111</v>
      </c>
      <c r="B49" s="19" t="s">
        <v>112</v>
      </c>
      <c r="C49" s="16" t="s">
        <v>17</v>
      </c>
      <c r="D49" s="19">
        <v>151.80000000000001</v>
      </c>
      <c r="E49" s="16" t="s">
        <v>18</v>
      </c>
      <c r="F49" s="67">
        <v>0.24973649538866943</v>
      </c>
      <c r="G49" s="20">
        <f t="shared" si="2"/>
        <v>7.9872204472843447E-4</v>
      </c>
      <c r="H49" s="20">
        <f t="shared" si="1"/>
        <v>1.994700442401513E-4</v>
      </c>
    </row>
    <row r="50" spans="1:8">
      <c r="A50" s="21" t="s">
        <v>113</v>
      </c>
      <c r="B50" s="21" t="s">
        <v>114</v>
      </c>
      <c r="C50" s="22" t="s">
        <v>17</v>
      </c>
      <c r="D50" s="21">
        <v>151.80000000000001</v>
      </c>
      <c r="E50" s="16" t="s">
        <v>18</v>
      </c>
      <c r="F50" s="67">
        <v>0.24973649538866943</v>
      </c>
      <c r="G50" s="20">
        <f t="shared" si="2"/>
        <v>7.9872204472843447E-4</v>
      </c>
      <c r="H50" s="20">
        <f t="shared" si="1"/>
        <v>1.994700442401513E-4</v>
      </c>
    </row>
    <row r="51" spans="1:8">
      <c r="A51" s="19" t="s">
        <v>115</v>
      </c>
      <c r="B51" s="19" t="s">
        <v>116</v>
      </c>
      <c r="C51" s="16" t="s">
        <v>17</v>
      </c>
      <c r="D51" s="19">
        <v>25.3</v>
      </c>
      <c r="E51" s="16" t="s">
        <v>18</v>
      </c>
      <c r="F51" s="67">
        <v>0.2503952569169961</v>
      </c>
      <c r="G51" s="20">
        <f t="shared" si="2"/>
        <v>7.9872204472843447E-4</v>
      </c>
      <c r="H51" s="20">
        <f t="shared" si="1"/>
        <v>1.9999621159504479E-4</v>
      </c>
    </row>
    <row r="52" spans="1:8">
      <c r="A52" s="21" t="s">
        <v>117</v>
      </c>
      <c r="B52" s="21" t="s">
        <v>118</v>
      </c>
      <c r="C52" s="22" t="s">
        <v>17</v>
      </c>
      <c r="D52" s="21">
        <v>25.3</v>
      </c>
      <c r="E52" s="16" t="s">
        <v>18</v>
      </c>
      <c r="F52" s="67">
        <v>0.2503952569169961</v>
      </c>
      <c r="G52" s="20">
        <f t="shared" si="2"/>
        <v>7.9872204472843447E-4</v>
      </c>
      <c r="H52" s="20">
        <f t="shared" si="1"/>
        <v>1.9999621159504479E-4</v>
      </c>
    </row>
    <row r="53" spans="1:8">
      <c r="A53" s="19" t="s">
        <v>119</v>
      </c>
      <c r="B53" s="19" t="s">
        <v>120</v>
      </c>
      <c r="C53" s="16" t="s">
        <v>17</v>
      </c>
      <c r="D53" s="19">
        <v>12.6</v>
      </c>
      <c r="E53" s="16" t="s">
        <v>18</v>
      </c>
      <c r="F53" s="67">
        <v>0.24365079365079362</v>
      </c>
      <c r="G53" s="20">
        <f t="shared" si="2"/>
        <v>7.9872204472843447E-4</v>
      </c>
      <c r="H53" s="20">
        <f t="shared" si="1"/>
        <v>1.9460926010446774E-4</v>
      </c>
    </row>
    <row r="54" spans="1:8">
      <c r="A54" s="21" t="s">
        <v>121</v>
      </c>
      <c r="B54" s="21" t="s">
        <v>122</v>
      </c>
      <c r="C54" s="22" t="s">
        <v>17</v>
      </c>
      <c r="D54" s="21">
        <v>15.2</v>
      </c>
      <c r="E54" s="16" t="s">
        <v>18</v>
      </c>
      <c r="F54" s="67">
        <v>0.25263157894736837</v>
      </c>
      <c r="G54" s="20">
        <f t="shared" si="2"/>
        <v>7.9872204472843447E-4</v>
      </c>
      <c r="H54" s="20">
        <f t="shared" si="1"/>
        <v>2.0178241129981499E-4</v>
      </c>
    </row>
    <row r="55" spans="1:8">
      <c r="A55" s="19" t="s">
        <v>123</v>
      </c>
      <c r="B55" s="19" t="s">
        <v>124</v>
      </c>
      <c r="C55" s="16" t="s">
        <v>17</v>
      </c>
      <c r="D55" s="19">
        <v>91.1</v>
      </c>
      <c r="E55" s="16" t="s">
        <v>18</v>
      </c>
      <c r="F55" s="67">
        <v>0.24967069154774973</v>
      </c>
      <c r="G55" s="20">
        <f t="shared" si="2"/>
        <v>7.9872204472843447E-4</v>
      </c>
      <c r="H55" s="20">
        <f t="shared" si="1"/>
        <v>1.9941748526178092E-4</v>
      </c>
    </row>
    <row r="56" spans="1:8">
      <c r="A56" s="21" t="s">
        <v>125</v>
      </c>
      <c r="B56" s="21" t="s">
        <v>126</v>
      </c>
      <c r="C56" s="22" t="s">
        <v>17</v>
      </c>
      <c r="D56" s="21">
        <v>632.5</v>
      </c>
      <c r="E56" s="16" t="s">
        <v>18</v>
      </c>
      <c r="F56" s="67">
        <v>0.2500790513833992</v>
      </c>
      <c r="G56" s="20">
        <f t="shared" si="2"/>
        <v>7.9872204472843447E-4</v>
      </c>
      <c r="H56" s="20">
        <f t="shared" si="1"/>
        <v>1.9974365126469585E-4</v>
      </c>
    </row>
    <row r="57" spans="1:8">
      <c r="A57" s="19" t="s">
        <v>127</v>
      </c>
      <c r="B57" s="19" t="s">
        <v>128</v>
      </c>
      <c r="C57" s="16" t="s">
        <v>17</v>
      </c>
      <c r="D57" s="19">
        <v>632.5</v>
      </c>
      <c r="E57" s="16" t="s">
        <v>18</v>
      </c>
      <c r="F57" s="67">
        <v>0.2500790513833992</v>
      </c>
      <c r="G57" s="20">
        <f t="shared" si="2"/>
        <v>7.9872204472843447E-4</v>
      </c>
      <c r="H57" s="20">
        <f t="shared" si="1"/>
        <v>1.9974365126469585E-4</v>
      </c>
    </row>
    <row r="58" spans="1:8">
      <c r="A58" s="21" t="s">
        <v>129</v>
      </c>
      <c r="B58" s="21" t="s">
        <v>130</v>
      </c>
      <c r="C58" s="22" t="s">
        <v>17</v>
      </c>
      <c r="D58" s="21">
        <v>2529.9</v>
      </c>
      <c r="E58" s="16" t="s">
        <v>18</v>
      </c>
      <c r="F58" s="67">
        <v>0.25001185817621246</v>
      </c>
      <c r="G58" s="20">
        <f t="shared" si="2"/>
        <v>7.9872204472843447E-4</v>
      </c>
      <c r="H58" s="20">
        <f t="shared" si="1"/>
        <v>1.9968998256885979E-4</v>
      </c>
    </row>
    <row r="59" spans="1:8">
      <c r="A59" s="19" t="s">
        <v>131</v>
      </c>
      <c r="B59" s="19" t="s">
        <v>132</v>
      </c>
      <c r="C59" s="16" t="s">
        <v>17</v>
      </c>
      <c r="D59" s="19">
        <v>2529.9</v>
      </c>
      <c r="E59" s="16" t="s">
        <v>18</v>
      </c>
      <c r="F59" s="67">
        <v>0.25001185817621246</v>
      </c>
      <c r="G59" s="20">
        <f t="shared" si="2"/>
        <v>7.9872204472843447E-4</v>
      </c>
      <c r="H59" s="20">
        <f t="shared" si="1"/>
        <v>1.9968998256885979E-4</v>
      </c>
    </row>
    <row r="60" spans="1:8">
      <c r="A60" s="21" t="s">
        <v>133</v>
      </c>
      <c r="B60" s="21" t="s">
        <v>134</v>
      </c>
      <c r="C60" s="22" t="s">
        <v>17</v>
      </c>
      <c r="D60" s="21">
        <v>5059.8</v>
      </c>
      <c r="E60" s="16" t="s">
        <v>18</v>
      </c>
      <c r="F60" s="67">
        <v>0.24999209454919163</v>
      </c>
      <c r="G60" s="20">
        <f t="shared" si="2"/>
        <v>7.9872204472843447E-4</v>
      </c>
      <c r="H60" s="20">
        <f t="shared" si="1"/>
        <v>1.9967419692427447E-4</v>
      </c>
    </row>
    <row r="61" spans="1:8">
      <c r="A61" s="19" t="s">
        <v>135</v>
      </c>
      <c r="B61" s="19" t="s">
        <v>136</v>
      </c>
      <c r="C61" s="16" t="s">
        <v>17</v>
      </c>
      <c r="D61" s="19">
        <v>5059.8</v>
      </c>
      <c r="E61" s="16" t="s">
        <v>18</v>
      </c>
      <c r="F61" s="67">
        <v>0.24999209454919163</v>
      </c>
      <c r="G61" s="20">
        <f t="shared" si="2"/>
        <v>7.9872204472843447E-4</v>
      </c>
      <c r="H61" s="20">
        <f t="shared" si="1"/>
        <v>1.9967419692427447E-4</v>
      </c>
    </row>
    <row r="62" spans="1:8">
      <c r="A62" s="21" t="s">
        <v>137</v>
      </c>
      <c r="B62" s="21" t="s">
        <v>138</v>
      </c>
      <c r="C62" s="22" t="s">
        <v>17</v>
      </c>
      <c r="D62" s="21">
        <v>31202.1</v>
      </c>
      <c r="E62" s="16" t="s">
        <v>18</v>
      </c>
      <c r="F62" s="67">
        <v>0.24999903852625299</v>
      </c>
      <c r="G62" s="20">
        <f t="shared" si="2"/>
        <v>7.9872204472843447E-4</v>
      </c>
      <c r="H62" s="20">
        <f t="shared" si="1"/>
        <v>1.9967974323183146E-4</v>
      </c>
    </row>
    <row r="63" spans="1:8">
      <c r="A63" s="19" t="s">
        <v>139</v>
      </c>
      <c r="B63" s="19" t="s">
        <v>140</v>
      </c>
      <c r="C63" s="16" t="s">
        <v>17</v>
      </c>
      <c r="D63" s="19">
        <v>31202.1</v>
      </c>
      <c r="E63" s="16" t="s">
        <v>18</v>
      </c>
      <c r="F63" s="67">
        <v>0.24999903852625299</v>
      </c>
      <c r="G63" s="20">
        <f t="shared" si="2"/>
        <v>7.9872204472843447E-4</v>
      </c>
      <c r="H63" s="20">
        <f t="shared" si="1"/>
        <v>1.9967974323183146E-4</v>
      </c>
    </row>
    <row r="64" spans="1:8">
      <c r="A64" s="21" t="s">
        <v>141</v>
      </c>
      <c r="B64" s="21" t="s">
        <v>142</v>
      </c>
      <c r="C64" s="22" t="s">
        <v>17</v>
      </c>
      <c r="D64" s="21">
        <v>14336.1</v>
      </c>
      <c r="E64" s="16" t="s">
        <v>18</v>
      </c>
      <c r="F64" s="67">
        <v>0.24999790738066846</v>
      </c>
      <c r="G64" s="20">
        <f t="shared" si="2"/>
        <v>7.9872204472843447E-4</v>
      </c>
      <c r="H64" s="20">
        <f t="shared" si="1"/>
        <v>1.9967883976091728E-4</v>
      </c>
    </row>
    <row r="65" spans="1:8">
      <c r="A65" s="19" t="s">
        <v>143</v>
      </c>
      <c r="B65" s="19" t="s">
        <v>144</v>
      </c>
      <c r="C65" s="16" t="s">
        <v>17</v>
      </c>
      <c r="D65" s="19">
        <v>14336.1</v>
      </c>
      <c r="E65" s="16" t="s">
        <v>18</v>
      </c>
      <c r="F65" s="67">
        <v>0.24999790738066846</v>
      </c>
      <c r="G65" s="20">
        <f t="shared" si="2"/>
        <v>7.9872204472843447E-4</v>
      </c>
      <c r="H65" s="20">
        <f t="shared" si="1"/>
        <v>1.9967883976091728E-4</v>
      </c>
    </row>
    <row r="66" spans="1:8">
      <c r="A66" s="19" t="s">
        <v>145</v>
      </c>
      <c r="B66" s="19" t="s">
        <v>146</v>
      </c>
      <c r="C66" s="16" t="s">
        <v>17</v>
      </c>
      <c r="D66" s="19">
        <v>1265</v>
      </c>
      <c r="E66" s="16" t="s">
        <v>18</v>
      </c>
      <c r="F66" s="67">
        <v>0.20003952569169953</v>
      </c>
      <c r="G66" s="20">
        <f t="shared" si="2"/>
        <v>7.9872204472843447E-4</v>
      </c>
      <c r="H66" s="20">
        <f t="shared" si="1"/>
        <v>1.5977597898698045E-4</v>
      </c>
    </row>
    <row r="67" spans="1:8">
      <c r="A67" s="21" t="s">
        <v>147</v>
      </c>
      <c r="B67" s="21" t="s">
        <v>148</v>
      </c>
      <c r="C67" s="22" t="s">
        <v>17</v>
      </c>
      <c r="D67" s="21">
        <v>843.3</v>
      </c>
      <c r="E67" s="16" t="s">
        <v>18</v>
      </c>
      <c r="F67" s="67">
        <v>0.19997035455946871</v>
      </c>
      <c r="G67" s="20">
        <f t="shared" si="2"/>
        <v>7.9872204472843447E-4</v>
      </c>
      <c r="H67" s="20">
        <f t="shared" ref="H67:H130" si="3">F67*G67</f>
        <v>1.5972073047880887E-4</v>
      </c>
    </row>
    <row r="68" spans="1:8">
      <c r="A68" s="19" t="s">
        <v>149</v>
      </c>
      <c r="B68" s="19" t="s">
        <v>150</v>
      </c>
      <c r="C68" s="16" t="s">
        <v>17</v>
      </c>
      <c r="D68" s="19">
        <v>843.3</v>
      </c>
      <c r="E68" s="16" t="s">
        <v>18</v>
      </c>
      <c r="F68" s="67">
        <v>0.19997035455946871</v>
      </c>
      <c r="G68" s="20">
        <f t="shared" si="2"/>
        <v>7.9872204472843447E-4</v>
      </c>
      <c r="H68" s="20">
        <f t="shared" si="3"/>
        <v>1.5972073047880887E-4</v>
      </c>
    </row>
    <row r="69" spans="1:8">
      <c r="A69" s="21" t="s">
        <v>151</v>
      </c>
      <c r="B69" s="21" t="s">
        <v>152</v>
      </c>
      <c r="C69" s="22" t="s">
        <v>17</v>
      </c>
      <c r="D69" s="21">
        <v>50.6</v>
      </c>
      <c r="E69" s="16" t="s">
        <v>18</v>
      </c>
      <c r="F69" s="67">
        <v>0.20098814229249012</v>
      </c>
      <c r="G69" s="20">
        <f t="shared" si="2"/>
        <v>7.9872204472843447E-4</v>
      </c>
      <c r="H69" s="20">
        <f t="shared" si="3"/>
        <v>1.6053365997802726E-4</v>
      </c>
    </row>
    <row r="70" spans="1:8">
      <c r="A70" s="19" t="s">
        <v>153</v>
      </c>
      <c r="B70" s="19" t="s">
        <v>154</v>
      </c>
      <c r="C70" s="16" t="s">
        <v>17</v>
      </c>
      <c r="D70" s="19">
        <v>42.2</v>
      </c>
      <c r="E70" s="16" t="s">
        <v>18</v>
      </c>
      <c r="F70" s="67">
        <v>0.2011848341232228</v>
      </c>
      <c r="G70" s="20">
        <f t="shared" si="2"/>
        <v>7.9872204472843447E-4</v>
      </c>
      <c r="H70" s="20">
        <f t="shared" si="3"/>
        <v>1.6069076207925144E-4</v>
      </c>
    </row>
    <row r="71" spans="1:8">
      <c r="A71" s="21" t="s">
        <v>155</v>
      </c>
      <c r="B71" s="21" t="s">
        <v>156</v>
      </c>
      <c r="C71" s="22" t="s">
        <v>17</v>
      </c>
      <c r="D71" s="21">
        <v>63.2</v>
      </c>
      <c r="E71" s="16" t="s">
        <v>18</v>
      </c>
      <c r="F71" s="67">
        <v>0.20000000000000012</v>
      </c>
      <c r="G71" s="20">
        <f t="shared" si="2"/>
        <v>7.9872204472843447E-4</v>
      </c>
      <c r="H71" s="20">
        <f t="shared" si="3"/>
        <v>1.5974440894568699E-4</v>
      </c>
    </row>
    <row r="72" spans="1:8">
      <c r="A72" s="19" t="s">
        <v>157</v>
      </c>
      <c r="B72" s="19" t="s">
        <v>158</v>
      </c>
      <c r="C72" s="16" t="s">
        <v>17</v>
      </c>
      <c r="D72" s="19">
        <v>80.099999999999994</v>
      </c>
      <c r="E72" s="16" t="s">
        <v>18</v>
      </c>
      <c r="F72" s="67">
        <v>0.19968789013732829</v>
      </c>
      <c r="G72" s="20">
        <f t="shared" si="2"/>
        <v>7.9872204472843447E-4</v>
      </c>
      <c r="H72" s="20">
        <f t="shared" si="3"/>
        <v>1.5949511991799383E-4</v>
      </c>
    </row>
    <row r="73" spans="1:8">
      <c r="A73" s="21" t="s">
        <v>159</v>
      </c>
      <c r="B73" s="21" t="s">
        <v>160</v>
      </c>
      <c r="C73" s="22" t="s">
        <v>17</v>
      </c>
      <c r="D73" s="21">
        <v>80.099999999999994</v>
      </c>
      <c r="E73" s="16" t="s">
        <v>18</v>
      </c>
      <c r="F73" s="67">
        <v>0.19968789013732829</v>
      </c>
      <c r="G73" s="20">
        <f t="shared" si="2"/>
        <v>7.9872204472843447E-4</v>
      </c>
      <c r="H73" s="20">
        <f t="shared" si="3"/>
        <v>1.5949511991799383E-4</v>
      </c>
    </row>
    <row r="74" spans="1:8">
      <c r="A74" s="19" t="s">
        <v>161</v>
      </c>
      <c r="B74" s="19" t="s">
        <v>162</v>
      </c>
      <c r="C74" s="16" t="s">
        <v>17</v>
      </c>
      <c r="D74" s="19">
        <v>50.6</v>
      </c>
      <c r="E74" s="16" t="s">
        <v>18</v>
      </c>
      <c r="F74" s="67">
        <v>0.20098814229249012</v>
      </c>
      <c r="G74" s="20">
        <f t="shared" si="2"/>
        <v>7.9872204472843447E-4</v>
      </c>
      <c r="H74" s="20">
        <f t="shared" si="3"/>
        <v>1.6053365997802726E-4</v>
      </c>
    </row>
    <row r="75" spans="1:8">
      <c r="A75" s="21" t="s">
        <v>163</v>
      </c>
      <c r="B75" s="21" t="s">
        <v>164</v>
      </c>
      <c r="C75" s="22" t="s">
        <v>17</v>
      </c>
      <c r="D75" s="21">
        <v>67.5</v>
      </c>
      <c r="E75" s="16" t="s">
        <v>18</v>
      </c>
      <c r="F75" s="67">
        <v>0.20037037037037037</v>
      </c>
      <c r="G75" s="20">
        <f t="shared" si="2"/>
        <v>7.9872204472843447E-4</v>
      </c>
      <c r="H75" s="20">
        <f t="shared" si="3"/>
        <v>1.6004023192521595E-4</v>
      </c>
    </row>
    <row r="76" spans="1:8">
      <c r="A76" s="19" t="s">
        <v>165</v>
      </c>
      <c r="B76" s="19" t="s">
        <v>166</v>
      </c>
      <c r="C76" s="16" t="s">
        <v>17</v>
      </c>
      <c r="D76" s="19">
        <v>59</v>
      </c>
      <c r="E76" s="16" t="s">
        <v>18</v>
      </c>
      <c r="F76" s="67">
        <v>0.19915254237288144</v>
      </c>
      <c r="G76" s="20">
        <f t="shared" si="2"/>
        <v>7.9872204472843447E-4</v>
      </c>
      <c r="H76" s="20">
        <f t="shared" si="3"/>
        <v>1.5906752585693405E-4</v>
      </c>
    </row>
    <row r="77" spans="1:8">
      <c r="A77" s="21" t="s">
        <v>167</v>
      </c>
      <c r="B77" s="21" t="s">
        <v>168</v>
      </c>
      <c r="C77" s="22" t="s">
        <v>17</v>
      </c>
      <c r="D77" s="21">
        <v>16.899999999999999</v>
      </c>
      <c r="E77" s="16" t="s">
        <v>18</v>
      </c>
      <c r="F77" s="67">
        <v>0.20443786982248519</v>
      </c>
      <c r="G77" s="20">
        <f t="shared" si="2"/>
        <v>7.9872204472843447E-4</v>
      </c>
      <c r="H77" s="20">
        <f t="shared" si="3"/>
        <v>1.6328903340454088E-4</v>
      </c>
    </row>
    <row r="78" spans="1:8" ht="28.9">
      <c r="A78" s="19" t="s">
        <v>169</v>
      </c>
      <c r="B78" s="19" t="s">
        <v>170</v>
      </c>
      <c r="C78" s="16" t="s">
        <v>17</v>
      </c>
      <c r="D78" s="19">
        <v>16.899999999999999</v>
      </c>
      <c r="E78" s="16" t="s">
        <v>18</v>
      </c>
      <c r="F78" s="67">
        <v>0.20443786982248519</v>
      </c>
      <c r="G78" s="20">
        <f t="shared" si="2"/>
        <v>7.9872204472843447E-4</v>
      </c>
      <c r="H78" s="20">
        <f t="shared" si="3"/>
        <v>1.6328903340454088E-4</v>
      </c>
    </row>
    <row r="79" spans="1:8" ht="28.9">
      <c r="A79" s="21" t="s">
        <v>171</v>
      </c>
      <c r="B79" s="21" t="s">
        <v>172</v>
      </c>
      <c r="C79" s="22" t="s">
        <v>17</v>
      </c>
      <c r="D79" s="21">
        <v>8.4</v>
      </c>
      <c r="E79" s="16" t="s">
        <v>18</v>
      </c>
      <c r="F79" s="67">
        <v>0.2</v>
      </c>
      <c r="G79" s="20">
        <f t="shared" si="2"/>
        <v>7.9872204472843447E-4</v>
      </c>
      <c r="H79" s="20">
        <f t="shared" si="3"/>
        <v>1.5974440894568691E-4</v>
      </c>
    </row>
    <row r="80" spans="1:8" ht="28.9">
      <c r="A80" s="19" t="s">
        <v>173</v>
      </c>
      <c r="B80" s="19" t="s">
        <v>174</v>
      </c>
      <c r="C80" s="16" t="s">
        <v>17</v>
      </c>
      <c r="D80" s="19">
        <v>10.1</v>
      </c>
      <c r="E80" s="16" t="s">
        <v>18</v>
      </c>
      <c r="F80" s="67">
        <v>0.19752475247524753</v>
      </c>
      <c r="G80" s="20">
        <f t="shared" si="2"/>
        <v>7.9872204472843447E-4</v>
      </c>
      <c r="H80" s="20">
        <f t="shared" si="3"/>
        <v>1.5776737418150762E-4</v>
      </c>
    </row>
    <row r="81" spans="1:8">
      <c r="A81" s="21" t="s">
        <v>175</v>
      </c>
      <c r="B81" s="21" t="s">
        <v>176</v>
      </c>
      <c r="C81" s="22" t="s">
        <v>17</v>
      </c>
      <c r="D81" s="21">
        <v>122.3</v>
      </c>
      <c r="E81" s="16" t="s">
        <v>18</v>
      </c>
      <c r="F81" s="67">
        <v>0.20020441537203598</v>
      </c>
      <c r="G81" s="20">
        <f t="shared" si="2"/>
        <v>7.9872204472843447E-4</v>
      </c>
      <c r="H81" s="20">
        <f t="shared" si="3"/>
        <v>1.5990768000961341E-4</v>
      </c>
    </row>
    <row r="82" spans="1:8">
      <c r="A82" s="19" t="s">
        <v>177</v>
      </c>
      <c r="B82" s="19" t="s">
        <v>178</v>
      </c>
      <c r="C82" s="16" t="s">
        <v>17</v>
      </c>
      <c r="D82" s="19">
        <v>122.3</v>
      </c>
      <c r="E82" s="16" t="s">
        <v>18</v>
      </c>
      <c r="F82" s="67">
        <v>0.20020441537203598</v>
      </c>
      <c r="G82" s="20">
        <f t="shared" si="2"/>
        <v>7.9872204472843447E-4</v>
      </c>
      <c r="H82" s="20">
        <f t="shared" si="3"/>
        <v>1.5990768000961341E-4</v>
      </c>
    </row>
    <row r="83" spans="1:8">
      <c r="A83" s="21" t="s">
        <v>179</v>
      </c>
      <c r="B83" s="21" t="s">
        <v>180</v>
      </c>
      <c r="C83" s="22" t="s">
        <v>17</v>
      </c>
      <c r="D83" s="21">
        <v>48.1</v>
      </c>
      <c r="E83" s="16" t="s">
        <v>18</v>
      </c>
      <c r="F83" s="67">
        <v>0.19948024948024951</v>
      </c>
      <c r="G83" s="20">
        <f t="shared" si="2"/>
        <v>7.9872204472843447E-4</v>
      </c>
      <c r="H83" s="20">
        <f t="shared" si="3"/>
        <v>1.5932927274780312E-4</v>
      </c>
    </row>
    <row r="84" spans="1:8">
      <c r="A84" s="19" t="s">
        <v>181</v>
      </c>
      <c r="B84" s="19" t="s">
        <v>182</v>
      </c>
      <c r="C84" s="16" t="s">
        <v>17</v>
      </c>
      <c r="D84" s="19">
        <v>63.2</v>
      </c>
      <c r="E84" s="16" t="s">
        <v>18</v>
      </c>
      <c r="F84" s="67">
        <v>0.20000000000000012</v>
      </c>
      <c r="G84" s="20">
        <f t="shared" ref="G84:G147" si="4">(1/626)*0.5</f>
        <v>7.9872204472843447E-4</v>
      </c>
      <c r="H84" s="20">
        <f t="shared" si="3"/>
        <v>1.5974440894568699E-4</v>
      </c>
    </row>
    <row r="85" spans="1:8">
      <c r="A85" s="21" t="s">
        <v>183</v>
      </c>
      <c r="B85" s="21" t="s">
        <v>184</v>
      </c>
      <c r="C85" s="22" t="s">
        <v>17</v>
      </c>
      <c r="D85" s="21">
        <v>210.8</v>
      </c>
      <c r="E85" s="16" t="s">
        <v>18</v>
      </c>
      <c r="F85" s="67">
        <v>0.20000000000000012</v>
      </c>
      <c r="G85" s="20">
        <f t="shared" si="4"/>
        <v>7.9872204472843447E-4</v>
      </c>
      <c r="H85" s="20">
        <f t="shared" si="3"/>
        <v>1.5974440894568699E-4</v>
      </c>
    </row>
    <row r="86" spans="1:8">
      <c r="A86" s="19" t="s">
        <v>185</v>
      </c>
      <c r="B86" s="19" t="s">
        <v>186</v>
      </c>
      <c r="C86" s="16" t="s">
        <v>17</v>
      </c>
      <c r="D86" s="19">
        <v>42.2</v>
      </c>
      <c r="E86" s="16" t="s">
        <v>18</v>
      </c>
      <c r="F86" s="67">
        <v>0.2011848341232228</v>
      </c>
      <c r="G86" s="20">
        <f t="shared" si="4"/>
        <v>7.9872204472843447E-4</v>
      </c>
      <c r="H86" s="20">
        <f t="shared" si="3"/>
        <v>1.6069076207925144E-4</v>
      </c>
    </row>
    <row r="87" spans="1:8">
      <c r="A87" s="21" t="s">
        <v>187</v>
      </c>
      <c r="B87" s="21" t="s">
        <v>188</v>
      </c>
      <c r="C87" s="22" t="s">
        <v>17</v>
      </c>
      <c r="D87" s="21">
        <v>42.2</v>
      </c>
      <c r="E87" s="16" t="s">
        <v>18</v>
      </c>
      <c r="F87" s="67">
        <v>0.2011848341232228</v>
      </c>
      <c r="G87" s="20">
        <f t="shared" si="4"/>
        <v>7.9872204472843447E-4</v>
      </c>
      <c r="H87" s="20">
        <f t="shared" si="3"/>
        <v>1.6069076207925144E-4</v>
      </c>
    </row>
    <row r="88" spans="1:8">
      <c r="A88" s="19" t="s">
        <v>189</v>
      </c>
      <c r="B88" s="19" t="s">
        <v>190</v>
      </c>
      <c r="C88" s="16" t="s">
        <v>17</v>
      </c>
      <c r="D88" s="19">
        <v>16.899999999999999</v>
      </c>
      <c r="E88" s="16" t="s">
        <v>18</v>
      </c>
      <c r="F88" s="67">
        <v>0.20443786982248519</v>
      </c>
      <c r="G88" s="20">
        <f t="shared" si="4"/>
        <v>7.9872204472843447E-4</v>
      </c>
      <c r="H88" s="20">
        <f t="shared" si="3"/>
        <v>1.6328903340454088E-4</v>
      </c>
    </row>
    <row r="89" spans="1:8" ht="28.9">
      <c r="A89" s="21" t="s">
        <v>191</v>
      </c>
      <c r="B89" s="21" t="s">
        <v>192</v>
      </c>
      <c r="C89" s="22" t="s">
        <v>17</v>
      </c>
      <c r="D89" s="21">
        <v>16.899999999999999</v>
      </c>
      <c r="E89" s="16" t="s">
        <v>18</v>
      </c>
      <c r="F89" s="67">
        <v>0.20443786982248519</v>
      </c>
      <c r="G89" s="20">
        <f t="shared" si="4"/>
        <v>7.9872204472843447E-4</v>
      </c>
      <c r="H89" s="20">
        <f t="shared" si="3"/>
        <v>1.6328903340454088E-4</v>
      </c>
    </row>
    <row r="90" spans="1:8" ht="28.9">
      <c r="A90" s="19" t="s">
        <v>193</v>
      </c>
      <c r="B90" s="19" t="s">
        <v>194</v>
      </c>
      <c r="C90" s="16" t="s">
        <v>17</v>
      </c>
      <c r="D90" s="19">
        <v>8.4</v>
      </c>
      <c r="E90" s="16" t="s">
        <v>18</v>
      </c>
      <c r="F90" s="67">
        <v>0.2</v>
      </c>
      <c r="G90" s="20">
        <f t="shared" si="4"/>
        <v>7.9872204472843447E-4</v>
      </c>
      <c r="H90" s="20">
        <f t="shared" si="3"/>
        <v>1.5974440894568691E-4</v>
      </c>
    </row>
    <row r="91" spans="1:8" ht="28.9">
      <c r="A91" s="21" t="s">
        <v>195</v>
      </c>
      <c r="B91" s="21" t="s">
        <v>196</v>
      </c>
      <c r="C91" s="22" t="s">
        <v>17</v>
      </c>
      <c r="D91" s="21">
        <v>10.1</v>
      </c>
      <c r="E91" s="16" t="s">
        <v>18</v>
      </c>
      <c r="F91" s="67">
        <v>0.19752475247524753</v>
      </c>
      <c r="G91" s="20">
        <f t="shared" si="4"/>
        <v>7.9872204472843447E-4</v>
      </c>
      <c r="H91" s="20">
        <f t="shared" si="3"/>
        <v>1.5776737418150762E-4</v>
      </c>
    </row>
    <row r="92" spans="1:8">
      <c r="A92" s="19" t="s">
        <v>197</v>
      </c>
      <c r="B92" s="19" t="s">
        <v>198</v>
      </c>
      <c r="C92" s="16" t="s">
        <v>17</v>
      </c>
      <c r="D92" s="19">
        <v>25.3</v>
      </c>
      <c r="E92" s="16" t="s">
        <v>18</v>
      </c>
      <c r="F92" s="67">
        <v>0.1990118577075099</v>
      </c>
      <c r="G92" s="20">
        <f t="shared" si="4"/>
        <v>7.9872204472843447E-4</v>
      </c>
      <c r="H92" s="20">
        <f t="shared" si="3"/>
        <v>1.5895515791334655E-4</v>
      </c>
    </row>
    <row r="93" spans="1:8">
      <c r="A93" s="21" t="s">
        <v>199</v>
      </c>
      <c r="B93" s="21" t="s">
        <v>200</v>
      </c>
      <c r="C93" s="22" t="s">
        <v>17</v>
      </c>
      <c r="D93" s="21">
        <v>84.3</v>
      </c>
      <c r="E93" s="16" t="s">
        <v>18</v>
      </c>
      <c r="F93" s="67">
        <v>0.20029655990510081</v>
      </c>
      <c r="G93" s="20">
        <f t="shared" si="4"/>
        <v>7.9872204472843447E-4</v>
      </c>
      <c r="H93" s="20">
        <f t="shared" si="3"/>
        <v>1.5998127787947349E-4</v>
      </c>
    </row>
    <row r="94" spans="1:8">
      <c r="A94" s="19" t="s">
        <v>201</v>
      </c>
      <c r="B94" s="19" t="s">
        <v>202</v>
      </c>
      <c r="C94" s="16" t="s">
        <v>17</v>
      </c>
      <c r="D94" s="19">
        <v>421.7</v>
      </c>
      <c r="E94" s="16" t="s">
        <v>18</v>
      </c>
      <c r="F94" s="67">
        <v>0.20017785155323692</v>
      </c>
      <c r="G94" s="20">
        <f t="shared" si="4"/>
        <v>7.9872204472843447E-4</v>
      </c>
      <c r="H94" s="20">
        <f t="shared" si="3"/>
        <v>1.5988646290194641E-4</v>
      </c>
    </row>
    <row r="95" spans="1:8">
      <c r="A95" s="21" t="s">
        <v>203</v>
      </c>
      <c r="B95" s="21" t="s">
        <v>204</v>
      </c>
      <c r="C95" s="22" t="s">
        <v>17</v>
      </c>
      <c r="D95" s="21">
        <v>42.2</v>
      </c>
      <c r="E95" s="16" t="s">
        <v>18</v>
      </c>
      <c r="F95" s="67">
        <v>0.2011848341232228</v>
      </c>
      <c r="G95" s="20">
        <f t="shared" si="4"/>
        <v>7.9872204472843447E-4</v>
      </c>
      <c r="H95" s="20">
        <f t="shared" si="3"/>
        <v>1.6069076207925144E-4</v>
      </c>
    </row>
    <row r="96" spans="1:8">
      <c r="A96" s="19" t="s">
        <v>205</v>
      </c>
      <c r="B96" s="19" t="s">
        <v>206</v>
      </c>
      <c r="C96" s="16" t="s">
        <v>17</v>
      </c>
      <c r="D96" s="19">
        <v>80.099999999999994</v>
      </c>
      <c r="E96" s="16" t="s">
        <v>18</v>
      </c>
      <c r="F96" s="67">
        <v>0.19968789013732829</v>
      </c>
      <c r="G96" s="20">
        <f t="shared" si="4"/>
        <v>7.9872204472843447E-4</v>
      </c>
      <c r="H96" s="20">
        <f t="shared" si="3"/>
        <v>1.5949511991799383E-4</v>
      </c>
    </row>
    <row r="97" spans="1:8">
      <c r="A97" s="21" t="s">
        <v>207</v>
      </c>
      <c r="B97" s="21" t="s">
        <v>208</v>
      </c>
      <c r="C97" s="22" t="s">
        <v>17</v>
      </c>
      <c r="D97" s="21">
        <v>25.3</v>
      </c>
      <c r="E97" s="16" t="s">
        <v>18</v>
      </c>
      <c r="F97" s="67">
        <v>0.1990118577075099</v>
      </c>
      <c r="G97" s="20">
        <f t="shared" si="4"/>
        <v>7.9872204472843447E-4</v>
      </c>
      <c r="H97" s="20">
        <f t="shared" si="3"/>
        <v>1.5895515791334655E-4</v>
      </c>
    </row>
    <row r="98" spans="1:8">
      <c r="A98" s="19" t="s">
        <v>209</v>
      </c>
      <c r="B98" s="19" t="s">
        <v>210</v>
      </c>
      <c r="C98" s="16" t="s">
        <v>17</v>
      </c>
      <c r="D98" s="19">
        <v>80.099999999999994</v>
      </c>
      <c r="E98" s="16" t="s">
        <v>18</v>
      </c>
      <c r="F98" s="67">
        <v>0.19968789013732829</v>
      </c>
      <c r="G98" s="20">
        <f t="shared" si="4"/>
        <v>7.9872204472843447E-4</v>
      </c>
      <c r="H98" s="20">
        <f t="shared" si="3"/>
        <v>1.5949511991799383E-4</v>
      </c>
    </row>
    <row r="99" spans="1:8">
      <c r="A99" s="21" t="s">
        <v>211</v>
      </c>
      <c r="B99" s="21" t="s">
        <v>212</v>
      </c>
      <c r="C99" s="22" t="s">
        <v>17</v>
      </c>
      <c r="D99" s="21">
        <v>50.6</v>
      </c>
      <c r="E99" s="16" t="s">
        <v>18</v>
      </c>
      <c r="F99" s="67">
        <v>0.20098814229249012</v>
      </c>
      <c r="G99" s="20">
        <f t="shared" si="4"/>
        <v>7.9872204472843447E-4</v>
      </c>
      <c r="H99" s="20">
        <f t="shared" si="3"/>
        <v>1.6053365997802726E-4</v>
      </c>
    </row>
    <row r="100" spans="1:8">
      <c r="A100" s="19" t="s">
        <v>213</v>
      </c>
      <c r="B100" s="19" t="s">
        <v>214</v>
      </c>
      <c r="C100" s="16" t="s">
        <v>17</v>
      </c>
      <c r="D100" s="19">
        <v>67.5</v>
      </c>
      <c r="E100" s="16" t="s">
        <v>18</v>
      </c>
      <c r="F100" s="67">
        <v>0.20037037037037037</v>
      </c>
      <c r="G100" s="20">
        <f t="shared" si="4"/>
        <v>7.9872204472843447E-4</v>
      </c>
      <c r="H100" s="20">
        <f t="shared" si="3"/>
        <v>1.6004023192521595E-4</v>
      </c>
    </row>
    <row r="101" spans="1:8">
      <c r="A101" s="21" t="s">
        <v>215</v>
      </c>
      <c r="B101" s="21" t="s">
        <v>216</v>
      </c>
      <c r="C101" s="22" t="s">
        <v>17</v>
      </c>
      <c r="D101" s="21">
        <v>59</v>
      </c>
      <c r="E101" s="16" t="s">
        <v>18</v>
      </c>
      <c r="F101" s="67">
        <v>0.19915254237288144</v>
      </c>
      <c r="G101" s="20">
        <f t="shared" si="4"/>
        <v>7.9872204472843447E-4</v>
      </c>
      <c r="H101" s="20">
        <f t="shared" si="3"/>
        <v>1.5906752585693405E-4</v>
      </c>
    </row>
    <row r="102" spans="1:8">
      <c r="A102" s="19" t="s">
        <v>217</v>
      </c>
      <c r="B102" s="19" t="s">
        <v>218</v>
      </c>
      <c r="C102" s="16" t="s">
        <v>17</v>
      </c>
      <c r="D102" s="19">
        <v>16.899999999999999</v>
      </c>
      <c r="E102" s="16" t="s">
        <v>18</v>
      </c>
      <c r="F102" s="67">
        <v>0.20443786982248519</v>
      </c>
      <c r="G102" s="20">
        <f t="shared" si="4"/>
        <v>7.9872204472843447E-4</v>
      </c>
      <c r="H102" s="20">
        <f t="shared" si="3"/>
        <v>1.6328903340454088E-4</v>
      </c>
    </row>
    <row r="103" spans="1:8">
      <c r="A103" s="21" t="s">
        <v>219</v>
      </c>
      <c r="B103" s="21" t="s">
        <v>220</v>
      </c>
      <c r="C103" s="22" t="s">
        <v>17</v>
      </c>
      <c r="D103" s="21">
        <v>16.899999999999999</v>
      </c>
      <c r="E103" s="16" t="s">
        <v>18</v>
      </c>
      <c r="F103" s="67">
        <v>0.20443786982248519</v>
      </c>
      <c r="G103" s="20">
        <f t="shared" si="4"/>
        <v>7.9872204472843447E-4</v>
      </c>
      <c r="H103" s="20">
        <f t="shared" si="3"/>
        <v>1.6328903340454088E-4</v>
      </c>
    </row>
    <row r="104" spans="1:8" ht="28.9">
      <c r="A104" s="19" t="s">
        <v>221</v>
      </c>
      <c r="B104" s="19" t="s">
        <v>222</v>
      </c>
      <c r="C104" s="16" t="s">
        <v>17</v>
      </c>
      <c r="D104" s="19">
        <v>8.4</v>
      </c>
      <c r="E104" s="16" t="s">
        <v>18</v>
      </c>
      <c r="F104" s="67">
        <v>0.2</v>
      </c>
      <c r="G104" s="20">
        <f t="shared" si="4"/>
        <v>7.9872204472843447E-4</v>
      </c>
      <c r="H104" s="20">
        <f t="shared" si="3"/>
        <v>1.5974440894568691E-4</v>
      </c>
    </row>
    <row r="105" spans="1:8" ht="28.9">
      <c r="A105" s="21" t="s">
        <v>223</v>
      </c>
      <c r="B105" s="21" t="s">
        <v>224</v>
      </c>
      <c r="C105" s="22" t="s">
        <v>17</v>
      </c>
      <c r="D105" s="21">
        <v>10.1</v>
      </c>
      <c r="E105" s="16" t="s">
        <v>18</v>
      </c>
      <c r="F105" s="67">
        <v>0.19752475247524753</v>
      </c>
      <c r="G105" s="20">
        <f t="shared" si="4"/>
        <v>7.9872204472843447E-4</v>
      </c>
      <c r="H105" s="20">
        <f t="shared" si="3"/>
        <v>1.5776737418150762E-4</v>
      </c>
    </row>
    <row r="106" spans="1:8">
      <c r="A106" s="19" t="s">
        <v>225</v>
      </c>
      <c r="B106" s="19" t="s">
        <v>226</v>
      </c>
      <c r="C106" s="16" t="s">
        <v>17</v>
      </c>
      <c r="D106" s="19">
        <v>122.3</v>
      </c>
      <c r="E106" s="16" t="s">
        <v>18</v>
      </c>
      <c r="F106" s="67">
        <v>0.20020441537203598</v>
      </c>
      <c r="G106" s="20">
        <f t="shared" si="4"/>
        <v>7.9872204472843447E-4</v>
      </c>
      <c r="H106" s="20">
        <f t="shared" si="3"/>
        <v>1.5990768000961341E-4</v>
      </c>
    </row>
    <row r="107" spans="1:8">
      <c r="A107" s="21" t="s">
        <v>227</v>
      </c>
      <c r="B107" s="21" t="s">
        <v>228</v>
      </c>
      <c r="C107" s="22" t="s">
        <v>17</v>
      </c>
      <c r="D107" s="21">
        <v>48.1</v>
      </c>
      <c r="E107" s="16" t="s">
        <v>18</v>
      </c>
      <c r="F107" s="67">
        <v>0.19948024948024951</v>
      </c>
      <c r="G107" s="20">
        <f t="shared" si="4"/>
        <v>7.9872204472843447E-4</v>
      </c>
      <c r="H107" s="20">
        <f t="shared" si="3"/>
        <v>1.5932927274780312E-4</v>
      </c>
    </row>
    <row r="108" spans="1:8">
      <c r="A108" s="19" t="s">
        <v>229</v>
      </c>
      <c r="B108" s="19" t="s">
        <v>230</v>
      </c>
      <c r="C108" s="16" t="s">
        <v>17</v>
      </c>
      <c r="D108" s="19">
        <v>151.80000000000001</v>
      </c>
      <c r="E108" s="16" t="s">
        <v>18</v>
      </c>
      <c r="F108" s="67">
        <v>0.24973649538866943</v>
      </c>
      <c r="G108" s="20">
        <f t="shared" si="4"/>
        <v>7.9872204472843447E-4</v>
      </c>
      <c r="H108" s="20">
        <f t="shared" si="3"/>
        <v>1.994700442401513E-4</v>
      </c>
    </row>
    <row r="109" spans="1:8">
      <c r="A109" s="21" t="s">
        <v>231</v>
      </c>
      <c r="B109" s="21" t="s">
        <v>232</v>
      </c>
      <c r="C109" s="22" t="s">
        <v>17</v>
      </c>
      <c r="D109" s="21">
        <v>151.80000000000001</v>
      </c>
      <c r="E109" s="16" t="s">
        <v>18</v>
      </c>
      <c r="F109" s="67">
        <v>0.24973649538866943</v>
      </c>
      <c r="G109" s="20">
        <f t="shared" si="4"/>
        <v>7.9872204472843447E-4</v>
      </c>
      <c r="H109" s="20">
        <f t="shared" si="3"/>
        <v>1.994700442401513E-4</v>
      </c>
    </row>
    <row r="110" spans="1:8">
      <c r="A110" s="19" t="s">
        <v>233</v>
      </c>
      <c r="B110" s="19" t="s">
        <v>234</v>
      </c>
      <c r="C110" s="16" t="s">
        <v>17</v>
      </c>
      <c r="D110" s="19">
        <v>25.3</v>
      </c>
      <c r="E110" s="16" t="s">
        <v>18</v>
      </c>
      <c r="F110" s="67">
        <v>0.2503952569169961</v>
      </c>
      <c r="G110" s="20">
        <f t="shared" si="4"/>
        <v>7.9872204472843447E-4</v>
      </c>
      <c r="H110" s="20">
        <f t="shared" si="3"/>
        <v>1.9999621159504479E-4</v>
      </c>
    </row>
    <row r="111" spans="1:8">
      <c r="A111" s="21" t="s">
        <v>235</v>
      </c>
      <c r="B111" s="21" t="s">
        <v>236</v>
      </c>
      <c r="C111" s="22" t="s">
        <v>17</v>
      </c>
      <c r="D111" s="21">
        <v>25.3</v>
      </c>
      <c r="E111" s="16" t="s">
        <v>18</v>
      </c>
      <c r="F111" s="67">
        <v>0.2503952569169961</v>
      </c>
      <c r="G111" s="20">
        <f t="shared" si="4"/>
        <v>7.9872204472843447E-4</v>
      </c>
      <c r="H111" s="20">
        <f t="shared" si="3"/>
        <v>1.9999621159504479E-4</v>
      </c>
    </row>
    <row r="112" spans="1:8">
      <c r="A112" s="19" t="s">
        <v>237</v>
      </c>
      <c r="B112" s="19" t="s">
        <v>238</v>
      </c>
      <c r="C112" s="16" t="s">
        <v>17</v>
      </c>
      <c r="D112" s="19">
        <v>12.6</v>
      </c>
      <c r="E112" s="16" t="s">
        <v>18</v>
      </c>
      <c r="F112" s="67">
        <v>0.24365079365079362</v>
      </c>
      <c r="G112" s="20">
        <f t="shared" si="4"/>
        <v>7.9872204472843447E-4</v>
      </c>
      <c r="H112" s="20">
        <f t="shared" si="3"/>
        <v>1.9460926010446774E-4</v>
      </c>
    </row>
    <row r="113" spans="1:8">
      <c r="A113" s="21" t="s">
        <v>239</v>
      </c>
      <c r="B113" s="21" t="s">
        <v>240</v>
      </c>
      <c r="C113" s="22" t="s">
        <v>17</v>
      </c>
      <c r="D113" s="21">
        <v>15.2</v>
      </c>
      <c r="E113" s="16" t="s">
        <v>18</v>
      </c>
      <c r="F113" s="67">
        <v>0.25263157894736837</v>
      </c>
      <c r="G113" s="20">
        <f t="shared" si="4"/>
        <v>7.9872204472843447E-4</v>
      </c>
      <c r="H113" s="20">
        <f t="shared" si="3"/>
        <v>2.0178241129981499E-4</v>
      </c>
    </row>
    <row r="114" spans="1:8">
      <c r="A114" s="19" t="s">
        <v>241</v>
      </c>
      <c r="B114" s="19" t="s">
        <v>242</v>
      </c>
      <c r="C114" s="16" t="s">
        <v>17</v>
      </c>
      <c r="D114" s="19">
        <v>91.1</v>
      </c>
      <c r="E114" s="16" t="s">
        <v>18</v>
      </c>
      <c r="F114" s="67">
        <v>0.24967069154774973</v>
      </c>
      <c r="G114" s="20">
        <f t="shared" si="4"/>
        <v>7.9872204472843447E-4</v>
      </c>
      <c r="H114" s="20">
        <f t="shared" si="3"/>
        <v>1.9941748526178092E-4</v>
      </c>
    </row>
    <row r="115" spans="1:8">
      <c r="A115" s="21" t="s">
        <v>243</v>
      </c>
      <c r="B115" s="21" t="s">
        <v>244</v>
      </c>
      <c r="C115" s="22" t="s">
        <v>17</v>
      </c>
      <c r="D115" s="21">
        <v>843.3</v>
      </c>
      <c r="E115" s="16" t="s">
        <v>18</v>
      </c>
      <c r="F115" s="67">
        <v>0.25001185817621258</v>
      </c>
      <c r="G115" s="20">
        <f t="shared" si="4"/>
        <v>7.9872204472843447E-4</v>
      </c>
      <c r="H115" s="20">
        <f t="shared" si="3"/>
        <v>1.9968998256885987E-4</v>
      </c>
    </row>
    <row r="116" spans="1:8">
      <c r="A116" s="19" t="s">
        <v>245</v>
      </c>
      <c r="B116" s="19" t="s">
        <v>246</v>
      </c>
      <c r="C116" s="16" t="s">
        <v>17</v>
      </c>
      <c r="D116" s="19">
        <v>84.3</v>
      </c>
      <c r="E116" s="16" t="s">
        <v>18</v>
      </c>
      <c r="F116" s="67">
        <v>0.25011862396204027</v>
      </c>
      <c r="G116" s="20">
        <f t="shared" si="4"/>
        <v>7.9872204472843447E-4</v>
      </c>
      <c r="H116" s="20">
        <f t="shared" si="3"/>
        <v>1.997752587556232E-4</v>
      </c>
    </row>
    <row r="117" spans="1:8">
      <c r="A117" s="21" t="s">
        <v>247</v>
      </c>
      <c r="B117" s="21" t="s">
        <v>248</v>
      </c>
      <c r="C117" s="22" t="s">
        <v>17</v>
      </c>
      <c r="D117" s="21">
        <v>843.3</v>
      </c>
      <c r="E117" s="16" t="s">
        <v>18</v>
      </c>
      <c r="F117" s="67">
        <v>0.25001185817621258</v>
      </c>
      <c r="G117" s="20">
        <f t="shared" si="4"/>
        <v>7.9872204472843447E-4</v>
      </c>
      <c r="H117" s="20">
        <f t="shared" si="3"/>
        <v>1.9968998256885987E-4</v>
      </c>
    </row>
    <row r="118" spans="1:8">
      <c r="A118" s="19" t="s">
        <v>249</v>
      </c>
      <c r="B118" s="19" t="s">
        <v>250</v>
      </c>
      <c r="C118" s="16" t="s">
        <v>17</v>
      </c>
      <c r="D118" s="19">
        <v>126.5</v>
      </c>
      <c r="E118" s="16" t="s">
        <v>18</v>
      </c>
      <c r="F118" s="67">
        <v>0.2503952569169961</v>
      </c>
      <c r="G118" s="20">
        <f t="shared" si="4"/>
        <v>7.9872204472843447E-4</v>
      </c>
      <c r="H118" s="20">
        <f t="shared" si="3"/>
        <v>1.9999621159504479E-4</v>
      </c>
    </row>
    <row r="119" spans="1:8">
      <c r="A119" s="21" t="s">
        <v>251</v>
      </c>
      <c r="B119" s="21" t="s">
        <v>252</v>
      </c>
      <c r="C119" s="22" t="s">
        <v>17</v>
      </c>
      <c r="D119" s="21">
        <v>84.3</v>
      </c>
      <c r="E119" s="16" t="s">
        <v>18</v>
      </c>
      <c r="F119" s="67">
        <v>0.25011862396204027</v>
      </c>
      <c r="G119" s="20">
        <f t="shared" si="4"/>
        <v>7.9872204472843447E-4</v>
      </c>
      <c r="H119" s="20">
        <f t="shared" si="3"/>
        <v>1.997752587556232E-4</v>
      </c>
    </row>
    <row r="120" spans="1:8">
      <c r="A120" s="19" t="s">
        <v>253</v>
      </c>
      <c r="B120" s="19" t="s">
        <v>254</v>
      </c>
      <c r="C120" s="16" t="s">
        <v>17</v>
      </c>
      <c r="D120" s="19">
        <v>843.3</v>
      </c>
      <c r="E120" s="16" t="s">
        <v>18</v>
      </c>
      <c r="F120" s="67">
        <v>0.25001185817621258</v>
      </c>
      <c r="G120" s="20">
        <f t="shared" si="4"/>
        <v>7.9872204472843447E-4</v>
      </c>
      <c r="H120" s="20">
        <f t="shared" si="3"/>
        <v>1.9968998256885987E-4</v>
      </c>
    </row>
    <row r="121" spans="1:8">
      <c r="A121" s="21" t="s">
        <v>255</v>
      </c>
      <c r="B121" s="21" t="s">
        <v>256</v>
      </c>
      <c r="C121" s="22" t="s">
        <v>17</v>
      </c>
      <c r="D121" s="21">
        <v>126.5</v>
      </c>
      <c r="E121" s="16" t="s">
        <v>18</v>
      </c>
      <c r="F121" s="67">
        <v>0.2503952569169961</v>
      </c>
      <c r="G121" s="20">
        <f t="shared" si="4"/>
        <v>7.9872204472843447E-4</v>
      </c>
      <c r="H121" s="20">
        <f t="shared" si="3"/>
        <v>1.9999621159504479E-4</v>
      </c>
    </row>
    <row r="122" spans="1:8">
      <c r="A122" s="19" t="s">
        <v>257</v>
      </c>
      <c r="B122" s="19" t="s">
        <v>258</v>
      </c>
      <c r="C122" s="16" t="s">
        <v>17</v>
      </c>
      <c r="D122" s="19">
        <v>84.3</v>
      </c>
      <c r="E122" s="16" t="s">
        <v>18</v>
      </c>
      <c r="F122" s="67">
        <v>0.25011862396204027</v>
      </c>
      <c r="G122" s="20">
        <f t="shared" si="4"/>
        <v>7.9872204472843447E-4</v>
      </c>
      <c r="H122" s="20">
        <f t="shared" si="3"/>
        <v>1.997752587556232E-4</v>
      </c>
    </row>
    <row r="123" spans="1:8">
      <c r="A123" s="21" t="s">
        <v>259</v>
      </c>
      <c r="B123" s="21" t="s">
        <v>260</v>
      </c>
      <c r="C123" s="22" t="s">
        <v>17</v>
      </c>
      <c r="D123" s="21">
        <v>54.8</v>
      </c>
      <c r="E123" s="16" t="s">
        <v>18</v>
      </c>
      <c r="F123" s="67">
        <v>0.14890510948905106</v>
      </c>
      <c r="G123" s="20">
        <f t="shared" si="4"/>
        <v>7.9872204472843447E-4</v>
      </c>
      <c r="H123" s="20">
        <f t="shared" si="3"/>
        <v>1.1893379352160627E-4</v>
      </c>
    </row>
    <row r="124" spans="1:8">
      <c r="A124" s="21" t="s">
        <v>261</v>
      </c>
      <c r="B124" s="21" t="s">
        <v>262</v>
      </c>
      <c r="C124" s="22" t="s">
        <v>17</v>
      </c>
      <c r="D124" s="21">
        <v>101.2</v>
      </c>
      <c r="E124" s="16" t="s">
        <v>18</v>
      </c>
      <c r="F124" s="67">
        <v>0.2503952569169961</v>
      </c>
      <c r="G124" s="20">
        <f t="shared" si="4"/>
        <v>7.9872204472843447E-4</v>
      </c>
      <c r="H124" s="20">
        <f t="shared" si="3"/>
        <v>1.9999621159504479E-4</v>
      </c>
    </row>
    <row r="125" spans="1:8">
      <c r="A125" s="19" t="s">
        <v>263</v>
      </c>
      <c r="B125" s="19" t="s">
        <v>264</v>
      </c>
      <c r="C125" s="16" t="s">
        <v>17</v>
      </c>
      <c r="D125" s="19">
        <v>101.2</v>
      </c>
      <c r="E125" s="16" t="s">
        <v>18</v>
      </c>
      <c r="F125" s="67">
        <v>0.2503952569169961</v>
      </c>
      <c r="G125" s="20">
        <f t="shared" si="4"/>
        <v>7.9872204472843447E-4</v>
      </c>
      <c r="H125" s="20">
        <f t="shared" si="3"/>
        <v>1.9999621159504479E-4</v>
      </c>
    </row>
    <row r="126" spans="1:8">
      <c r="A126" s="21" t="s">
        <v>265</v>
      </c>
      <c r="B126" s="21" t="s">
        <v>266</v>
      </c>
      <c r="C126" s="22" t="s">
        <v>17</v>
      </c>
      <c r="D126" s="21">
        <v>25.3</v>
      </c>
      <c r="E126" s="16" t="s">
        <v>18</v>
      </c>
      <c r="F126" s="67">
        <v>0.2503952569169961</v>
      </c>
      <c r="G126" s="20">
        <f t="shared" si="4"/>
        <v>7.9872204472843447E-4</v>
      </c>
      <c r="H126" s="20">
        <f t="shared" si="3"/>
        <v>1.9999621159504479E-4</v>
      </c>
    </row>
    <row r="127" spans="1:8">
      <c r="A127" s="19" t="s">
        <v>267</v>
      </c>
      <c r="B127" s="19" t="s">
        <v>268</v>
      </c>
      <c r="C127" s="16" t="s">
        <v>17</v>
      </c>
      <c r="D127" s="19">
        <v>25.3</v>
      </c>
      <c r="E127" s="16" t="s">
        <v>18</v>
      </c>
      <c r="F127" s="67">
        <v>0.2503952569169961</v>
      </c>
      <c r="G127" s="20">
        <f t="shared" si="4"/>
        <v>7.9872204472843447E-4</v>
      </c>
      <c r="H127" s="20">
        <f t="shared" si="3"/>
        <v>1.9999621159504479E-4</v>
      </c>
    </row>
    <row r="128" spans="1:8" ht="28.9">
      <c r="A128" s="21" t="s">
        <v>269</v>
      </c>
      <c r="B128" s="21" t="s">
        <v>270</v>
      </c>
      <c r="C128" s="22" t="s">
        <v>17</v>
      </c>
      <c r="D128" s="21">
        <v>12.6</v>
      </c>
      <c r="E128" s="16" t="s">
        <v>18</v>
      </c>
      <c r="F128" s="67">
        <v>0.24365079365079362</v>
      </c>
      <c r="G128" s="20">
        <f t="shared" si="4"/>
        <v>7.9872204472843447E-4</v>
      </c>
      <c r="H128" s="20">
        <f t="shared" si="3"/>
        <v>1.9460926010446774E-4</v>
      </c>
    </row>
    <row r="129" spans="1:8" ht="28.9">
      <c r="A129" s="19" t="s">
        <v>271</v>
      </c>
      <c r="B129" s="19" t="s">
        <v>272</v>
      </c>
      <c r="C129" s="16" t="s">
        <v>17</v>
      </c>
      <c r="D129" s="19">
        <v>15.2</v>
      </c>
      <c r="E129" s="16" t="s">
        <v>18</v>
      </c>
      <c r="F129" s="67">
        <v>0.25263157894736837</v>
      </c>
      <c r="G129" s="20">
        <f t="shared" si="4"/>
        <v>7.9872204472843447E-4</v>
      </c>
      <c r="H129" s="20">
        <f t="shared" si="3"/>
        <v>2.0178241129981499E-4</v>
      </c>
    </row>
    <row r="130" spans="1:8">
      <c r="A130" s="21" t="s">
        <v>273</v>
      </c>
      <c r="B130" s="21" t="s">
        <v>274</v>
      </c>
      <c r="C130" s="22" t="s">
        <v>17</v>
      </c>
      <c r="D130" s="21">
        <v>60.7</v>
      </c>
      <c r="E130" s="16" t="s">
        <v>18</v>
      </c>
      <c r="F130" s="67">
        <v>0.24983525535420098</v>
      </c>
      <c r="G130" s="20">
        <f t="shared" si="4"/>
        <v>7.9872204472843447E-4</v>
      </c>
      <c r="H130" s="20">
        <f t="shared" si="3"/>
        <v>1.9954892600175796E-4</v>
      </c>
    </row>
    <row r="131" spans="1:8">
      <c r="A131" s="19" t="s">
        <v>275</v>
      </c>
      <c r="B131" s="19" t="s">
        <v>276</v>
      </c>
      <c r="C131" s="16" t="s">
        <v>17</v>
      </c>
      <c r="D131" s="19">
        <v>1180.5999999999999</v>
      </c>
      <c r="E131" s="16" t="s">
        <v>18</v>
      </c>
      <c r="F131" s="67">
        <v>0.2500169405387091</v>
      </c>
      <c r="G131" s="20">
        <f t="shared" si="4"/>
        <v>7.9872204472843447E-4</v>
      </c>
      <c r="H131" s="20">
        <f t="shared" ref="H131:H194" si="5">F131*G131</f>
        <v>1.9969404196382514E-4</v>
      </c>
    </row>
    <row r="132" spans="1:8">
      <c r="A132" s="21" t="s">
        <v>277</v>
      </c>
      <c r="B132" s="21" t="s">
        <v>278</v>
      </c>
      <c r="C132" s="22" t="s">
        <v>17</v>
      </c>
      <c r="D132" s="21">
        <v>1180.5999999999999</v>
      </c>
      <c r="E132" s="16" t="s">
        <v>18</v>
      </c>
      <c r="F132" s="67">
        <v>0.2500169405387091</v>
      </c>
      <c r="G132" s="20">
        <f t="shared" si="4"/>
        <v>7.9872204472843447E-4</v>
      </c>
      <c r="H132" s="20">
        <f t="shared" si="5"/>
        <v>1.9969404196382514E-4</v>
      </c>
    </row>
    <row r="133" spans="1:8">
      <c r="A133" s="19" t="s">
        <v>279</v>
      </c>
      <c r="B133" s="19" t="s">
        <v>280</v>
      </c>
      <c r="C133" s="16" t="s">
        <v>17</v>
      </c>
      <c r="D133" s="19">
        <v>3.4</v>
      </c>
      <c r="E133" s="16" t="s">
        <v>18</v>
      </c>
      <c r="F133" s="67">
        <v>0.24411764705882349</v>
      </c>
      <c r="G133" s="20">
        <f t="shared" si="4"/>
        <v>7.9872204472843447E-4</v>
      </c>
      <c r="H133" s="20">
        <f t="shared" si="5"/>
        <v>1.949821462131178E-4</v>
      </c>
    </row>
    <row r="134" spans="1:8">
      <c r="A134" s="21" t="s">
        <v>281</v>
      </c>
      <c r="B134" s="21" t="s">
        <v>282</v>
      </c>
      <c r="C134" s="22" t="s">
        <v>17</v>
      </c>
      <c r="D134" s="21">
        <v>3.4</v>
      </c>
      <c r="E134" s="16" t="s">
        <v>18</v>
      </c>
      <c r="F134" s="67">
        <v>0.24411764705882349</v>
      </c>
      <c r="G134" s="20">
        <f t="shared" si="4"/>
        <v>7.9872204472843447E-4</v>
      </c>
      <c r="H134" s="20">
        <f t="shared" si="5"/>
        <v>1.949821462131178E-4</v>
      </c>
    </row>
    <row r="135" spans="1:8">
      <c r="A135" s="19" t="s">
        <v>283</v>
      </c>
      <c r="B135" s="19" t="s">
        <v>284</v>
      </c>
      <c r="C135" s="16" t="s">
        <v>17</v>
      </c>
      <c r="D135" s="19">
        <v>210.8</v>
      </c>
      <c r="E135" s="16" t="s">
        <v>18</v>
      </c>
      <c r="F135" s="67">
        <v>0.24981024667931701</v>
      </c>
      <c r="G135" s="20">
        <f t="shared" si="4"/>
        <v>7.9872204472843447E-4</v>
      </c>
      <c r="H135" s="20">
        <f t="shared" si="5"/>
        <v>1.9952895102181867E-4</v>
      </c>
    </row>
    <row r="136" spans="1:8">
      <c r="A136" s="21" t="s">
        <v>285</v>
      </c>
      <c r="B136" s="21" t="s">
        <v>286</v>
      </c>
      <c r="C136" s="22" t="s">
        <v>17</v>
      </c>
      <c r="D136" s="21">
        <v>210.8</v>
      </c>
      <c r="E136" s="16" t="s">
        <v>18</v>
      </c>
      <c r="F136" s="67">
        <v>0.24981024667931701</v>
      </c>
      <c r="G136" s="20">
        <f t="shared" si="4"/>
        <v>7.9872204472843447E-4</v>
      </c>
      <c r="H136" s="20">
        <f t="shared" si="5"/>
        <v>1.9952895102181867E-4</v>
      </c>
    </row>
    <row r="137" spans="1:8">
      <c r="A137" s="19" t="s">
        <v>287</v>
      </c>
      <c r="B137" s="19" t="s">
        <v>288</v>
      </c>
      <c r="C137" s="16" t="s">
        <v>17</v>
      </c>
      <c r="D137" s="19">
        <v>1265</v>
      </c>
      <c r="E137" s="16" t="s">
        <v>18</v>
      </c>
      <c r="F137" s="67">
        <v>0.25000000000000006</v>
      </c>
      <c r="G137" s="20">
        <f t="shared" si="4"/>
        <v>7.9872204472843447E-4</v>
      </c>
      <c r="H137" s="20">
        <f t="shared" si="5"/>
        <v>1.9968051118210867E-4</v>
      </c>
    </row>
    <row r="138" spans="1:8">
      <c r="A138" s="21" t="s">
        <v>289</v>
      </c>
      <c r="B138" s="21" t="s">
        <v>290</v>
      </c>
      <c r="C138" s="22" t="s">
        <v>17</v>
      </c>
      <c r="D138" s="21">
        <v>1265</v>
      </c>
      <c r="E138" s="16" t="s">
        <v>18</v>
      </c>
      <c r="F138" s="67">
        <v>0.25000000000000006</v>
      </c>
      <c r="G138" s="20">
        <f t="shared" si="4"/>
        <v>7.9872204472843447E-4</v>
      </c>
      <c r="H138" s="20">
        <f t="shared" si="5"/>
        <v>1.9968051118210867E-4</v>
      </c>
    </row>
    <row r="139" spans="1:8">
      <c r="A139" s="19" t="s">
        <v>291</v>
      </c>
      <c r="B139" s="19" t="s">
        <v>292</v>
      </c>
      <c r="C139" s="16" t="s">
        <v>17</v>
      </c>
      <c r="D139" s="19">
        <v>1265</v>
      </c>
      <c r="E139" s="16" t="s">
        <v>18</v>
      </c>
      <c r="F139" s="67">
        <v>0.20003952569169953</v>
      </c>
      <c r="G139" s="20">
        <f t="shared" si="4"/>
        <v>7.9872204472843447E-4</v>
      </c>
      <c r="H139" s="20">
        <f t="shared" si="5"/>
        <v>1.5977597898698045E-4</v>
      </c>
    </row>
    <row r="140" spans="1:8">
      <c r="A140" s="21" t="s">
        <v>293</v>
      </c>
      <c r="B140" s="21" t="s">
        <v>294</v>
      </c>
      <c r="C140" s="22" t="s">
        <v>17</v>
      </c>
      <c r="D140" s="21">
        <v>421.7</v>
      </c>
      <c r="E140" s="16" t="s">
        <v>18</v>
      </c>
      <c r="F140" s="67">
        <v>0.20017785155323692</v>
      </c>
      <c r="G140" s="20">
        <f t="shared" si="4"/>
        <v>7.9872204472843447E-4</v>
      </c>
      <c r="H140" s="20">
        <f t="shared" si="5"/>
        <v>1.5988646290194641E-4</v>
      </c>
    </row>
    <row r="141" spans="1:8">
      <c r="A141" s="19" t="s">
        <v>295</v>
      </c>
      <c r="B141" s="19" t="s">
        <v>296</v>
      </c>
      <c r="C141" s="16" t="s">
        <v>17</v>
      </c>
      <c r="D141" s="19">
        <v>210.8</v>
      </c>
      <c r="E141" s="16" t="s">
        <v>18</v>
      </c>
      <c r="F141" s="67">
        <v>0.20000000000000012</v>
      </c>
      <c r="G141" s="20">
        <f t="shared" si="4"/>
        <v>7.9872204472843447E-4</v>
      </c>
      <c r="H141" s="20">
        <f t="shared" si="5"/>
        <v>1.5974440894568699E-4</v>
      </c>
    </row>
    <row r="142" spans="1:8">
      <c r="A142" s="21" t="s">
        <v>297</v>
      </c>
      <c r="B142" s="21" t="s">
        <v>298</v>
      </c>
      <c r="C142" s="22" t="s">
        <v>17</v>
      </c>
      <c r="D142" s="21">
        <v>210.8</v>
      </c>
      <c r="E142" s="16" t="s">
        <v>18</v>
      </c>
      <c r="F142" s="67">
        <v>0.20000000000000012</v>
      </c>
      <c r="G142" s="20">
        <f t="shared" si="4"/>
        <v>7.9872204472843447E-4</v>
      </c>
      <c r="H142" s="20">
        <f t="shared" si="5"/>
        <v>1.5974440894568699E-4</v>
      </c>
    </row>
    <row r="143" spans="1:8">
      <c r="A143" s="19" t="s">
        <v>299</v>
      </c>
      <c r="B143" s="19" t="s">
        <v>300</v>
      </c>
      <c r="C143" s="16" t="s">
        <v>17</v>
      </c>
      <c r="D143" s="19">
        <v>506</v>
      </c>
      <c r="E143" s="16" t="s">
        <v>18</v>
      </c>
      <c r="F143" s="67">
        <v>0.2</v>
      </c>
      <c r="G143" s="20">
        <f t="shared" si="4"/>
        <v>7.9872204472843447E-4</v>
      </c>
      <c r="H143" s="20">
        <f t="shared" si="5"/>
        <v>1.5974440894568691E-4</v>
      </c>
    </row>
    <row r="144" spans="1:8">
      <c r="A144" s="21" t="s">
        <v>301</v>
      </c>
      <c r="B144" s="21" t="s">
        <v>302</v>
      </c>
      <c r="C144" s="22" t="s">
        <v>17</v>
      </c>
      <c r="D144" s="21">
        <v>1265</v>
      </c>
      <c r="E144" s="16" t="s">
        <v>18</v>
      </c>
      <c r="F144" s="67">
        <v>0.20003952569169953</v>
      </c>
      <c r="G144" s="20">
        <f t="shared" si="4"/>
        <v>7.9872204472843447E-4</v>
      </c>
      <c r="H144" s="20">
        <f t="shared" si="5"/>
        <v>1.5977597898698045E-4</v>
      </c>
    </row>
    <row r="145" spans="1:8">
      <c r="A145" s="19" t="s">
        <v>303</v>
      </c>
      <c r="B145" s="19" t="s">
        <v>304</v>
      </c>
      <c r="C145" s="16" t="s">
        <v>17</v>
      </c>
      <c r="D145" s="19">
        <v>1054.0999999999999</v>
      </c>
      <c r="E145" s="16" t="s">
        <v>18</v>
      </c>
      <c r="F145" s="67">
        <v>0.19997628308509624</v>
      </c>
      <c r="G145" s="20">
        <f t="shared" si="4"/>
        <v>7.9872204472843447E-4</v>
      </c>
      <c r="H145" s="20">
        <f t="shared" si="5"/>
        <v>1.5972546572292032E-4</v>
      </c>
    </row>
    <row r="146" spans="1:8">
      <c r="A146" s="21" t="s">
        <v>305</v>
      </c>
      <c r="B146" s="21" t="s">
        <v>306</v>
      </c>
      <c r="C146" s="22" t="s">
        <v>17</v>
      </c>
      <c r="D146" s="21">
        <v>632.5</v>
      </c>
      <c r="E146" s="16" t="s">
        <v>18</v>
      </c>
      <c r="F146" s="67">
        <v>0.1999604743083005</v>
      </c>
      <c r="G146" s="20">
        <f t="shared" si="4"/>
        <v>7.9872204472843447E-4</v>
      </c>
      <c r="H146" s="20">
        <f t="shared" si="5"/>
        <v>1.5971283890439336E-4</v>
      </c>
    </row>
    <row r="147" spans="1:8">
      <c r="A147" s="19" t="s">
        <v>307</v>
      </c>
      <c r="B147" s="19" t="s">
        <v>308</v>
      </c>
      <c r="C147" s="16" t="s">
        <v>17</v>
      </c>
      <c r="D147" s="19">
        <v>421.7</v>
      </c>
      <c r="E147" s="16" t="s">
        <v>18</v>
      </c>
      <c r="F147" s="67">
        <v>0.20017785155323692</v>
      </c>
      <c r="G147" s="20">
        <f t="shared" si="4"/>
        <v>7.9872204472843447E-4</v>
      </c>
      <c r="H147" s="20">
        <f t="shared" si="5"/>
        <v>1.5988646290194641E-4</v>
      </c>
    </row>
    <row r="148" spans="1:8">
      <c r="A148" s="21" t="s">
        <v>309</v>
      </c>
      <c r="B148" s="21" t="s">
        <v>310</v>
      </c>
      <c r="C148" s="22" t="s">
        <v>17</v>
      </c>
      <c r="D148" s="21">
        <v>632.5</v>
      </c>
      <c r="E148" s="16" t="s">
        <v>18</v>
      </c>
      <c r="F148" s="67">
        <v>0.1999604743083005</v>
      </c>
      <c r="G148" s="20">
        <f t="shared" ref="G148:G211" si="6">(1/626)*0.5</f>
        <v>7.9872204472843447E-4</v>
      </c>
      <c r="H148" s="20">
        <f t="shared" si="5"/>
        <v>1.5971283890439336E-4</v>
      </c>
    </row>
    <row r="149" spans="1:8">
      <c r="A149" s="19" t="s">
        <v>311</v>
      </c>
      <c r="B149" s="19" t="s">
        <v>312</v>
      </c>
      <c r="C149" s="16" t="s">
        <v>17</v>
      </c>
      <c r="D149" s="19">
        <v>506</v>
      </c>
      <c r="E149" s="16" t="s">
        <v>18</v>
      </c>
      <c r="F149" s="67">
        <v>0.2</v>
      </c>
      <c r="G149" s="20">
        <f t="shared" si="6"/>
        <v>7.9872204472843447E-4</v>
      </c>
      <c r="H149" s="20">
        <f t="shared" si="5"/>
        <v>1.5974440894568691E-4</v>
      </c>
    </row>
    <row r="150" spans="1:8">
      <c r="A150" s="21" t="s">
        <v>313</v>
      </c>
      <c r="B150" s="21" t="s">
        <v>314</v>
      </c>
      <c r="C150" s="22" t="s">
        <v>17</v>
      </c>
      <c r="D150" s="21">
        <v>0.84</v>
      </c>
      <c r="E150" s="16" t="s">
        <v>18</v>
      </c>
      <c r="F150" s="67">
        <v>0.24761904761904768</v>
      </c>
      <c r="G150" s="20">
        <f t="shared" si="6"/>
        <v>7.9872204472843447E-4</v>
      </c>
      <c r="H150" s="20">
        <f t="shared" si="5"/>
        <v>1.9777879202799334E-4</v>
      </c>
    </row>
    <row r="151" spans="1:8">
      <c r="A151" s="19" t="s">
        <v>315</v>
      </c>
      <c r="B151" s="19" t="s">
        <v>316</v>
      </c>
      <c r="C151" s="16" t="s">
        <v>17</v>
      </c>
      <c r="D151" s="19">
        <v>4.2</v>
      </c>
      <c r="E151" s="16" t="s">
        <v>18</v>
      </c>
      <c r="F151" s="67">
        <v>0.23571428571428571</v>
      </c>
      <c r="G151" s="20">
        <f t="shared" si="6"/>
        <v>7.9872204472843447E-4</v>
      </c>
      <c r="H151" s="20">
        <f t="shared" si="5"/>
        <v>1.8827019625741669E-4</v>
      </c>
    </row>
    <row r="152" spans="1:8">
      <c r="A152" s="21" t="s">
        <v>317</v>
      </c>
      <c r="B152" s="21" t="s">
        <v>318</v>
      </c>
      <c r="C152" s="22" t="s">
        <v>17</v>
      </c>
      <c r="D152" s="21">
        <v>358.4</v>
      </c>
      <c r="E152" s="16" t="s">
        <v>18</v>
      </c>
      <c r="F152" s="67">
        <v>0</v>
      </c>
      <c r="G152" s="20">
        <f t="shared" si="6"/>
        <v>7.9872204472843447E-4</v>
      </c>
      <c r="H152" s="20">
        <f t="shared" si="5"/>
        <v>0</v>
      </c>
    </row>
    <row r="153" spans="1:8">
      <c r="A153" s="19" t="s">
        <v>319</v>
      </c>
      <c r="B153" s="19" t="s">
        <v>320</v>
      </c>
      <c r="C153" s="16" t="s">
        <v>17</v>
      </c>
      <c r="D153" s="19">
        <v>1138.5</v>
      </c>
      <c r="E153" s="16" t="s">
        <v>18</v>
      </c>
      <c r="F153" s="67">
        <v>0.25004391743522186</v>
      </c>
      <c r="G153" s="20">
        <f t="shared" si="6"/>
        <v>7.9872204472843447E-4</v>
      </c>
      <c r="H153" s="20">
        <f t="shared" si="5"/>
        <v>1.9971558900576825E-4</v>
      </c>
    </row>
    <row r="154" spans="1:8">
      <c r="A154" s="21" t="s">
        <v>321</v>
      </c>
      <c r="B154" s="21" t="s">
        <v>322</v>
      </c>
      <c r="C154" s="22" t="s">
        <v>17</v>
      </c>
      <c r="D154" s="21">
        <v>3415.4</v>
      </c>
      <c r="E154" s="16" t="s">
        <v>18</v>
      </c>
      <c r="F154" s="67">
        <v>0.24999414417052174</v>
      </c>
      <c r="G154" s="20">
        <f t="shared" si="6"/>
        <v>7.9872204472843447E-4</v>
      </c>
      <c r="H154" s="20">
        <f t="shared" si="5"/>
        <v>1.9967583400201417E-4</v>
      </c>
    </row>
    <row r="155" spans="1:8">
      <c r="A155" s="19" t="s">
        <v>323</v>
      </c>
      <c r="B155" s="19" t="s">
        <v>324</v>
      </c>
      <c r="C155" s="16" t="s">
        <v>17</v>
      </c>
      <c r="D155" s="19">
        <v>6662.1</v>
      </c>
      <c r="E155" s="16" t="s">
        <v>18</v>
      </c>
      <c r="F155" s="67">
        <v>0.2500105071974304</v>
      </c>
      <c r="G155" s="20">
        <f t="shared" si="6"/>
        <v>7.9872204472843447E-4</v>
      </c>
      <c r="H155" s="20">
        <f t="shared" si="5"/>
        <v>1.9968890351232458E-4</v>
      </c>
    </row>
    <row r="156" spans="1:8">
      <c r="A156" s="21" t="s">
        <v>325</v>
      </c>
      <c r="B156" s="21" t="s">
        <v>326</v>
      </c>
      <c r="C156" s="22" t="s">
        <v>17</v>
      </c>
      <c r="D156" s="21">
        <v>10119.6</v>
      </c>
      <c r="E156" s="16" t="s">
        <v>18</v>
      </c>
      <c r="F156" s="67">
        <v>0.25000197636270211</v>
      </c>
      <c r="G156" s="20">
        <f t="shared" si="6"/>
        <v>7.9872204472843447E-4</v>
      </c>
      <c r="H156" s="20">
        <f t="shared" si="5"/>
        <v>1.9968208974656716E-4</v>
      </c>
    </row>
    <row r="157" spans="1:8">
      <c r="A157" s="19" t="s">
        <v>327</v>
      </c>
      <c r="B157" s="19" t="s">
        <v>328</v>
      </c>
      <c r="C157" s="16" t="s">
        <v>17</v>
      </c>
      <c r="D157" s="19">
        <v>54.8</v>
      </c>
      <c r="E157" s="16" t="s">
        <v>18</v>
      </c>
      <c r="F157" s="67">
        <v>0.14890510948905106</v>
      </c>
      <c r="G157" s="20">
        <f t="shared" si="6"/>
        <v>7.9872204472843447E-4</v>
      </c>
      <c r="H157" s="20">
        <f t="shared" si="5"/>
        <v>1.1893379352160627E-4</v>
      </c>
    </row>
    <row r="158" spans="1:8">
      <c r="A158" s="21" t="s">
        <v>329</v>
      </c>
      <c r="B158" s="21" t="s">
        <v>330</v>
      </c>
      <c r="C158" s="22" t="s">
        <v>17</v>
      </c>
      <c r="D158" s="21">
        <v>16.899999999999999</v>
      </c>
      <c r="E158" s="16" t="s">
        <v>18</v>
      </c>
      <c r="F158" s="67">
        <v>0.15118343195266265</v>
      </c>
      <c r="G158" s="20">
        <f t="shared" si="6"/>
        <v>7.9872204472843447E-4</v>
      </c>
      <c r="H158" s="20">
        <f t="shared" si="5"/>
        <v>1.2075353989829285E-4</v>
      </c>
    </row>
    <row r="159" spans="1:8">
      <c r="A159" s="19" t="s">
        <v>331</v>
      </c>
      <c r="B159" s="19" t="s">
        <v>332</v>
      </c>
      <c r="C159" s="16" t="s">
        <v>17</v>
      </c>
      <c r="D159" s="19">
        <v>16.899999999999999</v>
      </c>
      <c r="E159" s="16" t="s">
        <v>18</v>
      </c>
      <c r="F159" s="67">
        <v>0.20443786982248519</v>
      </c>
      <c r="G159" s="20">
        <f t="shared" si="6"/>
        <v>7.9872204472843447E-4</v>
      </c>
      <c r="H159" s="20">
        <f t="shared" si="5"/>
        <v>1.6328903340454088E-4</v>
      </c>
    </row>
    <row r="160" spans="1:8">
      <c r="A160" s="21" t="s">
        <v>333</v>
      </c>
      <c r="B160" s="21" t="s">
        <v>334</v>
      </c>
      <c r="C160" s="22" t="s">
        <v>17</v>
      </c>
      <c r="D160" s="21">
        <v>16.899999999999999</v>
      </c>
      <c r="E160" s="16" t="s">
        <v>18</v>
      </c>
      <c r="F160" s="67">
        <v>0.20443786982248519</v>
      </c>
      <c r="G160" s="20">
        <f t="shared" si="6"/>
        <v>7.9872204472843447E-4</v>
      </c>
      <c r="H160" s="20">
        <f t="shared" si="5"/>
        <v>1.6328903340454088E-4</v>
      </c>
    </row>
    <row r="161" spans="1:8" ht="28.9">
      <c r="A161" s="19" t="s">
        <v>335</v>
      </c>
      <c r="B161" s="19" t="s">
        <v>336</v>
      </c>
      <c r="C161" s="16" t="s">
        <v>17</v>
      </c>
      <c r="D161" s="19">
        <v>8.4</v>
      </c>
      <c r="E161" s="16" t="s">
        <v>18</v>
      </c>
      <c r="F161" s="67">
        <v>0.2</v>
      </c>
      <c r="G161" s="20">
        <f t="shared" si="6"/>
        <v>7.9872204472843447E-4</v>
      </c>
      <c r="H161" s="20">
        <f t="shared" si="5"/>
        <v>1.5974440894568691E-4</v>
      </c>
    </row>
    <row r="162" spans="1:8" ht="28.9">
      <c r="A162" s="21" t="s">
        <v>337</v>
      </c>
      <c r="B162" s="21" t="s">
        <v>338</v>
      </c>
      <c r="C162" s="22" t="s">
        <v>17</v>
      </c>
      <c r="D162" s="21">
        <v>10.1</v>
      </c>
      <c r="E162" s="16" t="s">
        <v>18</v>
      </c>
      <c r="F162" s="67">
        <v>0.19752475247524753</v>
      </c>
      <c r="G162" s="20">
        <f t="shared" si="6"/>
        <v>7.9872204472843447E-4</v>
      </c>
      <c r="H162" s="20">
        <f t="shared" si="5"/>
        <v>1.5776737418150762E-4</v>
      </c>
    </row>
    <row r="163" spans="1:8">
      <c r="A163" s="19" t="s">
        <v>339</v>
      </c>
      <c r="B163" s="19" t="s">
        <v>340</v>
      </c>
      <c r="C163" s="16" t="s">
        <v>17</v>
      </c>
      <c r="D163" s="19">
        <v>80.099999999999994</v>
      </c>
      <c r="E163" s="16" t="s">
        <v>18</v>
      </c>
      <c r="F163" s="67">
        <v>0.19968789013732829</v>
      </c>
      <c r="G163" s="20">
        <f t="shared" si="6"/>
        <v>7.9872204472843447E-4</v>
      </c>
      <c r="H163" s="20">
        <f t="shared" si="5"/>
        <v>1.5949511991799383E-4</v>
      </c>
    </row>
    <row r="164" spans="1:8">
      <c r="A164" s="21" t="s">
        <v>341</v>
      </c>
      <c r="B164" s="21" t="s">
        <v>342</v>
      </c>
      <c r="C164" s="22" t="s">
        <v>17</v>
      </c>
      <c r="D164" s="21">
        <v>80.099999999999994</v>
      </c>
      <c r="E164" s="16" t="s">
        <v>18</v>
      </c>
      <c r="F164" s="67">
        <v>0.19968789013732829</v>
      </c>
      <c r="G164" s="20">
        <f t="shared" si="6"/>
        <v>7.9872204472843447E-4</v>
      </c>
      <c r="H164" s="20">
        <f t="shared" si="5"/>
        <v>1.5949511991799383E-4</v>
      </c>
    </row>
    <row r="165" spans="1:8">
      <c r="A165" s="19" t="s">
        <v>343</v>
      </c>
      <c r="B165" s="19" t="s">
        <v>344</v>
      </c>
      <c r="C165" s="16" t="s">
        <v>17</v>
      </c>
      <c r="D165" s="19">
        <v>50.6</v>
      </c>
      <c r="E165" s="16" t="s">
        <v>18</v>
      </c>
      <c r="F165" s="67">
        <v>0.20098814229249012</v>
      </c>
      <c r="G165" s="20">
        <f t="shared" si="6"/>
        <v>7.9872204472843447E-4</v>
      </c>
      <c r="H165" s="20">
        <f t="shared" si="5"/>
        <v>1.6053365997802726E-4</v>
      </c>
    </row>
    <row r="166" spans="1:8">
      <c r="A166" s="21" t="s">
        <v>345</v>
      </c>
      <c r="B166" s="21" t="s">
        <v>346</v>
      </c>
      <c r="C166" s="22" t="s">
        <v>17</v>
      </c>
      <c r="D166" s="21">
        <v>67.5</v>
      </c>
      <c r="E166" s="16" t="s">
        <v>18</v>
      </c>
      <c r="F166" s="67">
        <v>0.20037037037037037</v>
      </c>
      <c r="G166" s="20">
        <f t="shared" si="6"/>
        <v>7.9872204472843447E-4</v>
      </c>
      <c r="H166" s="20">
        <f t="shared" si="5"/>
        <v>1.6004023192521595E-4</v>
      </c>
    </row>
    <row r="167" spans="1:8">
      <c r="A167" s="19" t="s">
        <v>347</v>
      </c>
      <c r="B167" s="19" t="s">
        <v>348</v>
      </c>
      <c r="C167" s="16" t="s">
        <v>17</v>
      </c>
      <c r="D167" s="19">
        <v>59</v>
      </c>
      <c r="E167" s="16" t="s">
        <v>18</v>
      </c>
      <c r="F167" s="67">
        <v>0.19915254237288144</v>
      </c>
      <c r="G167" s="20">
        <f t="shared" si="6"/>
        <v>7.9872204472843447E-4</v>
      </c>
      <c r="H167" s="20">
        <f t="shared" si="5"/>
        <v>1.5906752585693405E-4</v>
      </c>
    </row>
    <row r="168" spans="1:8">
      <c r="A168" s="21" t="s">
        <v>349</v>
      </c>
      <c r="B168" s="21" t="s">
        <v>350</v>
      </c>
      <c r="C168" s="22" t="s">
        <v>17</v>
      </c>
      <c r="D168" s="21">
        <v>122.3</v>
      </c>
      <c r="E168" s="16" t="s">
        <v>18</v>
      </c>
      <c r="F168" s="67">
        <v>0.20020441537203598</v>
      </c>
      <c r="G168" s="20">
        <f t="shared" si="6"/>
        <v>7.9872204472843447E-4</v>
      </c>
      <c r="H168" s="20">
        <f t="shared" si="5"/>
        <v>1.5990768000961341E-4</v>
      </c>
    </row>
    <row r="169" spans="1:8">
      <c r="A169" s="19" t="s">
        <v>351</v>
      </c>
      <c r="B169" s="19" t="s">
        <v>352</v>
      </c>
      <c r="C169" s="16" t="s">
        <v>17</v>
      </c>
      <c r="D169" s="19">
        <v>122.3</v>
      </c>
      <c r="E169" s="16" t="s">
        <v>18</v>
      </c>
      <c r="F169" s="67">
        <v>0.20020441537203598</v>
      </c>
      <c r="G169" s="20">
        <f t="shared" si="6"/>
        <v>7.9872204472843447E-4</v>
      </c>
      <c r="H169" s="20">
        <f t="shared" si="5"/>
        <v>1.5990768000961341E-4</v>
      </c>
    </row>
    <row r="170" spans="1:8">
      <c r="A170" s="21" t="s">
        <v>353</v>
      </c>
      <c r="B170" s="21" t="s">
        <v>354</v>
      </c>
      <c r="C170" s="22" t="s">
        <v>17</v>
      </c>
      <c r="D170" s="21">
        <v>48.1</v>
      </c>
      <c r="E170" s="16" t="s">
        <v>18</v>
      </c>
      <c r="F170" s="67">
        <v>0.19948024948024951</v>
      </c>
      <c r="G170" s="20">
        <f t="shared" si="6"/>
        <v>7.9872204472843447E-4</v>
      </c>
      <c r="H170" s="20">
        <f t="shared" si="5"/>
        <v>1.5932927274780312E-4</v>
      </c>
    </row>
    <row r="171" spans="1:8">
      <c r="A171" s="19" t="s">
        <v>355</v>
      </c>
      <c r="B171" s="19" t="s">
        <v>356</v>
      </c>
      <c r="C171" s="16" t="s">
        <v>17</v>
      </c>
      <c r="D171" s="19">
        <v>42.2</v>
      </c>
      <c r="E171" s="16" t="s">
        <v>18</v>
      </c>
      <c r="F171" s="67">
        <v>0.2011848341232228</v>
      </c>
      <c r="G171" s="20">
        <f t="shared" si="6"/>
        <v>7.9872204472843447E-4</v>
      </c>
      <c r="H171" s="20">
        <f t="shared" si="5"/>
        <v>1.6069076207925144E-4</v>
      </c>
    </row>
    <row r="172" spans="1:8">
      <c r="A172" s="21" t="s">
        <v>357</v>
      </c>
      <c r="B172" s="21" t="s">
        <v>358</v>
      </c>
      <c r="C172" s="22" t="s">
        <v>17</v>
      </c>
      <c r="D172" s="21">
        <v>113.8</v>
      </c>
      <c r="E172" s="16" t="s">
        <v>18</v>
      </c>
      <c r="F172" s="67">
        <v>0.19956063268892793</v>
      </c>
      <c r="G172" s="20">
        <f t="shared" si="6"/>
        <v>7.9872204472843447E-4</v>
      </c>
      <c r="H172" s="20">
        <f t="shared" si="5"/>
        <v>1.5939347658860059E-4</v>
      </c>
    </row>
    <row r="173" spans="1:8">
      <c r="A173" s="19" t="s">
        <v>359</v>
      </c>
      <c r="B173" s="19" t="s">
        <v>360</v>
      </c>
      <c r="C173" s="16" t="s">
        <v>17</v>
      </c>
      <c r="D173" s="19">
        <v>54.8</v>
      </c>
      <c r="E173" s="16" t="s">
        <v>18</v>
      </c>
      <c r="F173" s="67">
        <v>0.1999999999999999</v>
      </c>
      <c r="G173" s="20">
        <f t="shared" si="6"/>
        <v>7.9872204472843447E-4</v>
      </c>
      <c r="H173" s="20">
        <f t="shared" si="5"/>
        <v>1.5974440894568682E-4</v>
      </c>
    </row>
    <row r="174" spans="1:8">
      <c r="A174" s="21" t="s">
        <v>361</v>
      </c>
      <c r="B174" s="21" t="s">
        <v>362</v>
      </c>
      <c r="C174" s="22" t="s">
        <v>17</v>
      </c>
      <c r="D174" s="21">
        <v>54.8</v>
      </c>
      <c r="E174" s="16" t="s">
        <v>18</v>
      </c>
      <c r="F174" s="67">
        <v>0.1999999999999999</v>
      </c>
      <c r="G174" s="20">
        <f t="shared" si="6"/>
        <v>7.9872204472843447E-4</v>
      </c>
      <c r="H174" s="20">
        <f t="shared" si="5"/>
        <v>1.5974440894568682E-4</v>
      </c>
    </row>
    <row r="175" spans="1:8">
      <c r="A175" s="19" t="s">
        <v>363</v>
      </c>
      <c r="B175" s="19" t="s">
        <v>364</v>
      </c>
      <c r="C175" s="16" t="s">
        <v>17</v>
      </c>
      <c r="D175" s="19">
        <v>16.899999999999999</v>
      </c>
      <c r="E175" s="16" t="s">
        <v>18</v>
      </c>
      <c r="F175" s="67">
        <v>0.20443786982248519</v>
      </c>
      <c r="G175" s="20">
        <f t="shared" si="6"/>
        <v>7.9872204472843447E-4</v>
      </c>
      <c r="H175" s="20">
        <f t="shared" si="5"/>
        <v>1.6328903340454088E-4</v>
      </c>
    </row>
    <row r="176" spans="1:8">
      <c r="A176" s="21" t="s">
        <v>365</v>
      </c>
      <c r="B176" s="21" t="s">
        <v>366</v>
      </c>
      <c r="C176" s="22" t="s">
        <v>17</v>
      </c>
      <c r="D176" s="21">
        <v>16.899999999999999</v>
      </c>
      <c r="E176" s="16" t="s">
        <v>18</v>
      </c>
      <c r="F176" s="67">
        <v>0.20443786982248519</v>
      </c>
      <c r="G176" s="20">
        <f t="shared" si="6"/>
        <v>7.9872204472843447E-4</v>
      </c>
      <c r="H176" s="20">
        <f t="shared" si="5"/>
        <v>1.6328903340454088E-4</v>
      </c>
    </row>
    <row r="177" spans="1:8" ht="28.9">
      <c r="A177" s="19" t="s">
        <v>367</v>
      </c>
      <c r="B177" s="19" t="s">
        <v>368</v>
      </c>
      <c r="C177" s="16" t="s">
        <v>17</v>
      </c>
      <c r="D177" s="19">
        <v>8.4</v>
      </c>
      <c r="E177" s="16" t="s">
        <v>18</v>
      </c>
      <c r="F177" s="67">
        <v>0.2</v>
      </c>
      <c r="G177" s="20">
        <f t="shared" si="6"/>
        <v>7.9872204472843447E-4</v>
      </c>
      <c r="H177" s="20">
        <f t="shared" si="5"/>
        <v>1.5974440894568691E-4</v>
      </c>
    </row>
    <row r="178" spans="1:8" ht="28.9">
      <c r="A178" s="21" t="s">
        <v>369</v>
      </c>
      <c r="B178" s="21" t="s">
        <v>370</v>
      </c>
      <c r="C178" s="22" t="s">
        <v>17</v>
      </c>
      <c r="D178" s="21">
        <v>10.1</v>
      </c>
      <c r="E178" s="16" t="s">
        <v>18</v>
      </c>
      <c r="F178" s="67">
        <v>0.19752475247524753</v>
      </c>
      <c r="G178" s="20">
        <f t="shared" si="6"/>
        <v>7.9872204472843447E-4</v>
      </c>
      <c r="H178" s="20">
        <f t="shared" si="5"/>
        <v>1.5776737418150762E-4</v>
      </c>
    </row>
    <row r="179" spans="1:8">
      <c r="A179" s="19" t="s">
        <v>371</v>
      </c>
      <c r="B179" s="19" t="s">
        <v>372</v>
      </c>
      <c r="C179" s="16" t="s">
        <v>17</v>
      </c>
      <c r="D179" s="19">
        <v>32.9</v>
      </c>
      <c r="E179" s="16" t="s">
        <v>18</v>
      </c>
      <c r="F179" s="67">
        <v>0.1992401215805471</v>
      </c>
      <c r="G179" s="20">
        <f t="shared" si="6"/>
        <v>7.9872204472843447E-4</v>
      </c>
      <c r="H179" s="20">
        <f t="shared" si="5"/>
        <v>1.5913747730075646E-4</v>
      </c>
    </row>
    <row r="180" spans="1:8">
      <c r="A180" s="21" t="s">
        <v>373</v>
      </c>
      <c r="B180" s="21" t="s">
        <v>374</v>
      </c>
      <c r="C180" s="22" t="s">
        <v>17</v>
      </c>
      <c r="D180" s="21">
        <v>151.80000000000001</v>
      </c>
      <c r="E180" s="16" t="s">
        <v>18</v>
      </c>
      <c r="F180" s="67">
        <v>0.24973649538866943</v>
      </c>
      <c r="G180" s="20">
        <f t="shared" si="6"/>
        <v>7.9872204472843447E-4</v>
      </c>
      <c r="H180" s="20">
        <f t="shared" si="5"/>
        <v>1.994700442401513E-4</v>
      </c>
    </row>
    <row r="181" spans="1:8">
      <c r="A181" s="19" t="s">
        <v>375</v>
      </c>
      <c r="B181" s="19" t="s">
        <v>376</v>
      </c>
      <c r="C181" s="16" t="s">
        <v>17</v>
      </c>
      <c r="D181" s="19">
        <v>151.80000000000001</v>
      </c>
      <c r="E181" s="16" t="s">
        <v>18</v>
      </c>
      <c r="F181" s="67">
        <v>0.24973649538866943</v>
      </c>
      <c r="G181" s="20">
        <f t="shared" si="6"/>
        <v>7.9872204472843447E-4</v>
      </c>
      <c r="H181" s="20">
        <f t="shared" si="5"/>
        <v>1.994700442401513E-4</v>
      </c>
    </row>
    <row r="182" spans="1:8">
      <c r="A182" s="21" t="s">
        <v>377</v>
      </c>
      <c r="B182" s="21" t="s">
        <v>378</v>
      </c>
      <c r="C182" s="22" t="s">
        <v>17</v>
      </c>
      <c r="D182" s="21">
        <v>25.3</v>
      </c>
      <c r="E182" s="16" t="s">
        <v>18</v>
      </c>
      <c r="F182" s="67">
        <v>0.2503952569169961</v>
      </c>
      <c r="G182" s="20">
        <f t="shared" si="6"/>
        <v>7.9872204472843447E-4</v>
      </c>
      <c r="H182" s="20">
        <f t="shared" si="5"/>
        <v>1.9999621159504479E-4</v>
      </c>
    </row>
    <row r="183" spans="1:8" ht="28.9">
      <c r="A183" s="19" t="s">
        <v>379</v>
      </c>
      <c r="B183" s="19" t="s">
        <v>380</v>
      </c>
      <c r="C183" s="16" t="s">
        <v>17</v>
      </c>
      <c r="D183" s="19">
        <v>25.3</v>
      </c>
      <c r="E183" s="16" t="s">
        <v>18</v>
      </c>
      <c r="F183" s="67">
        <v>0.2503952569169961</v>
      </c>
      <c r="G183" s="20">
        <f t="shared" si="6"/>
        <v>7.9872204472843447E-4</v>
      </c>
      <c r="H183" s="20">
        <f t="shared" si="5"/>
        <v>1.9999621159504479E-4</v>
      </c>
    </row>
    <row r="184" spans="1:8" ht="28.9">
      <c r="A184" s="21" t="s">
        <v>381</v>
      </c>
      <c r="B184" s="21" t="s">
        <v>382</v>
      </c>
      <c r="C184" s="22" t="s">
        <v>17</v>
      </c>
      <c r="D184" s="21">
        <v>12.6</v>
      </c>
      <c r="E184" s="16" t="s">
        <v>18</v>
      </c>
      <c r="F184" s="67">
        <v>0.24365079365079362</v>
      </c>
      <c r="G184" s="20">
        <f t="shared" si="6"/>
        <v>7.9872204472843447E-4</v>
      </c>
      <c r="H184" s="20">
        <f t="shared" si="5"/>
        <v>1.9460926010446774E-4</v>
      </c>
    </row>
    <row r="185" spans="1:8" ht="28.9">
      <c r="A185" s="19" t="s">
        <v>383</v>
      </c>
      <c r="B185" s="19" t="s">
        <v>384</v>
      </c>
      <c r="C185" s="16" t="s">
        <v>17</v>
      </c>
      <c r="D185" s="19">
        <v>15.2</v>
      </c>
      <c r="E185" s="16" t="s">
        <v>18</v>
      </c>
      <c r="F185" s="67">
        <v>0.25263157894736837</v>
      </c>
      <c r="G185" s="20">
        <f t="shared" si="6"/>
        <v>7.9872204472843447E-4</v>
      </c>
      <c r="H185" s="20">
        <f t="shared" si="5"/>
        <v>2.0178241129981499E-4</v>
      </c>
    </row>
    <row r="186" spans="1:8">
      <c r="A186" s="21" t="s">
        <v>385</v>
      </c>
      <c r="B186" s="21" t="s">
        <v>386</v>
      </c>
      <c r="C186" s="22" t="s">
        <v>17</v>
      </c>
      <c r="D186" s="21">
        <v>91.1</v>
      </c>
      <c r="E186" s="16" t="s">
        <v>18</v>
      </c>
      <c r="F186" s="67">
        <v>0.24967069154774973</v>
      </c>
      <c r="G186" s="20">
        <f t="shared" si="6"/>
        <v>7.9872204472843447E-4</v>
      </c>
      <c r="H186" s="20">
        <f t="shared" si="5"/>
        <v>1.9941748526178092E-4</v>
      </c>
    </row>
    <row r="187" spans="1:8">
      <c r="A187" s="19" t="s">
        <v>387</v>
      </c>
      <c r="B187" s="19" t="s">
        <v>388</v>
      </c>
      <c r="C187" s="16" t="s">
        <v>17</v>
      </c>
      <c r="D187" s="19">
        <v>6.7</v>
      </c>
      <c r="E187" s="16" t="s">
        <v>18</v>
      </c>
      <c r="F187" s="67">
        <v>0.18880597014925377</v>
      </c>
      <c r="G187" s="20">
        <f t="shared" si="6"/>
        <v>7.9872204472843447E-4</v>
      </c>
      <c r="H187" s="20">
        <f t="shared" si="5"/>
        <v>1.5080349053454774E-4</v>
      </c>
    </row>
    <row r="188" spans="1:8">
      <c r="A188" s="21" t="s">
        <v>389</v>
      </c>
      <c r="B188" s="21" t="s">
        <v>390</v>
      </c>
      <c r="C188" s="22" t="s">
        <v>17</v>
      </c>
      <c r="D188" s="21">
        <v>6.7</v>
      </c>
      <c r="E188" s="16" t="s">
        <v>18</v>
      </c>
      <c r="F188" s="67">
        <v>0.18880597014925377</v>
      </c>
      <c r="G188" s="20">
        <f t="shared" si="6"/>
        <v>7.9872204472843447E-4</v>
      </c>
      <c r="H188" s="20">
        <f t="shared" si="5"/>
        <v>1.5080349053454774E-4</v>
      </c>
    </row>
    <row r="189" spans="1:8">
      <c r="A189" s="19" t="s">
        <v>391</v>
      </c>
      <c r="B189" s="19" t="s">
        <v>392</v>
      </c>
      <c r="C189" s="16" t="s">
        <v>17</v>
      </c>
      <c r="D189" s="19">
        <v>4</v>
      </c>
      <c r="E189" s="16" t="s">
        <v>18</v>
      </c>
      <c r="F189" s="67">
        <v>0.2</v>
      </c>
      <c r="G189" s="20">
        <f t="shared" si="6"/>
        <v>7.9872204472843447E-4</v>
      </c>
      <c r="H189" s="20">
        <f t="shared" si="5"/>
        <v>1.5974440894568691E-4</v>
      </c>
    </row>
    <row r="190" spans="1:8">
      <c r="A190" s="21" t="s">
        <v>393</v>
      </c>
      <c r="B190" s="21" t="s">
        <v>394</v>
      </c>
      <c r="C190" s="22" t="s">
        <v>17</v>
      </c>
      <c r="D190" s="21">
        <v>42.2</v>
      </c>
      <c r="E190" s="16" t="s">
        <v>18</v>
      </c>
      <c r="F190" s="67">
        <v>0.25094786729857826</v>
      </c>
      <c r="G190" s="20">
        <f t="shared" si="6"/>
        <v>7.9872204472843447E-4</v>
      </c>
      <c r="H190" s="20">
        <f t="shared" si="5"/>
        <v>2.0043759368896028E-4</v>
      </c>
    </row>
    <row r="191" spans="1:8">
      <c r="A191" s="19" t="s">
        <v>395</v>
      </c>
      <c r="B191" s="19" t="s">
        <v>396</v>
      </c>
      <c r="C191" s="16" t="s">
        <v>17</v>
      </c>
      <c r="D191" s="19">
        <v>42.2</v>
      </c>
      <c r="E191" s="16" t="s">
        <v>18</v>
      </c>
      <c r="F191" s="67">
        <v>0.25094786729857826</v>
      </c>
      <c r="G191" s="20">
        <f t="shared" si="6"/>
        <v>7.9872204472843447E-4</v>
      </c>
      <c r="H191" s="20">
        <f t="shared" si="5"/>
        <v>2.0043759368896028E-4</v>
      </c>
    </row>
    <row r="192" spans="1:8">
      <c r="A192" s="21" t="s">
        <v>397</v>
      </c>
      <c r="B192" s="21" t="s">
        <v>398</v>
      </c>
      <c r="C192" s="22" t="s">
        <v>17</v>
      </c>
      <c r="D192" s="21">
        <v>25.3</v>
      </c>
      <c r="E192" s="16" t="s">
        <v>18</v>
      </c>
      <c r="F192" s="67">
        <v>0.2503952569169961</v>
      </c>
      <c r="G192" s="20">
        <f t="shared" si="6"/>
        <v>7.9872204472843447E-4</v>
      </c>
      <c r="H192" s="20">
        <f t="shared" si="5"/>
        <v>1.9999621159504479E-4</v>
      </c>
    </row>
    <row r="193" spans="1:8">
      <c r="A193" s="19" t="s">
        <v>399</v>
      </c>
      <c r="B193" s="19" t="s">
        <v>400</v>
      </c>
      <c r="C193" s="16" t="s">
        <v>17</v>
      </c>
      <c r="D193" s="19">
        <v>4.2</v>
      </c>
      <c r="E193" s="16" t="s">
        <v>18</v>
      </c>
      <c r="F193" s="67">
        <v>0.23571428571428571</v>
      </c>
      <c r="G193" s="20">
        <f t="shared" si="6"/>
        <v>7.9872204472843447E-4</v>
      </c>
      <c r="H193" s="20">
        <f t="shared" si="5"/>
        <v>1.8827019625741669E-4</v>
      </c>
    </row>
    <row r="194" spans="1:8">
      <c r="A194" s="21" t="s">
        <v>401</v>
      </c>
      <c r="B194" s="21" t="s">
        <v>402</v>
      </c>
      <c r="C194" s="22" t="s">
        <v>17</v>
      </c>
      <c r="D194" s="21">
        <v>0.84</v>
      </c>
      <c r="E194" s="16" t="s">
        <v>18</v>
      </c>
      <c r="F194" s="67">
        <v>0.24761904761904768</v>
      </c>
      <c r="G194" s="20">
        <f t="shared" si="6"/>
        <v>7.9872204472843447E-4</v>
      </c>
      <c r="H194" s="20">
        <f t="shared" si="5"/>
        <v>1.9777879202799334E-4</v>
      </c>
    </row>
    <row r="195" spans="1:8">
      <c r="A195" s="19" t="s">
        <v>403</v>
      </c>
      <c r="B195" s="19" t="s">
        <v>404</v>
      </c>
      <c r="C195" s="16" t="s">
        <v>17</v>
      </c>
      <c r="D195" s="19">
        <v>33.700000000000003</v>
      </c>
      <c r="E195" s="16" t="s">
        <v>18</v>
      </c>
      <c r="F195" s="67">
        <v>0.24970326409495552</v>
      </c>
      <c r="G195" s="20">
        <f t="shared" si="6"/>
        <v>7.9872204472843447E-4</v>
      </c>
      <c r="H195" s="20">
        <f t="shared" ref="H195:H258" si="7">F195*G195</f>
        <v>1.9944350167328716E-4</v>
      </c>
    </row>
    <row r="196" spans="1:8">
      <c r="A196" s="21" t="s">
        <v>405</v>
      </c>
      <c r="B196" s="21" t="s">
        <v>406</v>
      </c>
      <c r="C196" s="22" t="s">
        <v>17</v>
      </c>
      <c r="D196" s="21">
        <v>63.2</v>
      </c>
      <c r="E196" s="16" t="s">
        <v>18</v>
      </c>
      <c r="F196" s="67">
        <v>0.24905063291139246</v>
      </c>
      <c r="G196" s="20">
        <f t="shared" si="6"/>
        <v>7.9872204472843447E-4</v>
      </c>
      <c r="H196" s="20">
        <f t="shared" si="7"/>
        <v>1.9892223075989812E-4</v>
      </c>
    </row>
    <row r="197" spans="1:8">
      <c r="A197" s="19" t="s">
        <v>407</v>
      </c>
      <c r="B197" s="19" t="s">
        <v>408</v>
      </c>
      <c r="C197" s="16" t="s">
        <v>17</v>
      </c>
      <c r="D197" s="19">
        <v>63.2</v>
      </c>
      <c r="E197" s="16" t="s">
        <v>18</v>
      </c>
      <c r="F197" s="67">
        <v>0.24905063291139246</v>
      </c>
      <c r="G197" s="20">
        <f t="shared" si="6"/>
        <v>7.9872204472843447E-4</v>
      </c>
      <c r="H197" s="20">
        <f t="shared" si="7"/>
        <v>1.9892223075989812E-4</v>
      </c>
    </row>
    <row r="198" spans="1:8">
      <c r="A198" s="21" t="s">
        <v>409</v>
      </c>
      <c r="B198" s="21" t="s">
        <v>410</v>
      </c>
      <c r="C198" s="22" t="s">
        <v>17</v>
      </c>
      <c r="D198" s="21">
        <v>37.9</v>
      </c>
      <c r="E198" s="16" t="s">
        <v>18</v>
      </c>
      <c r="F198" s="67">
        <v>0.24815303430079155</v>
      </c>
      <c r="G198" s="20">
        <f t="shared" si="6"/>
        <v>7.9872204472843447E-4</v>
      </c>
      <c r="H198" s="20">
        <f t="shared" si="7"/>
        <v>1.9820529896229355E-4</v>
      </c>
    </row>
    <row r="199" spans="1:8">
      <c r="A199" s="19" t="s">
        <v>411</v>
      </c>
      <c r="B199" s="19" t="s">
        <v>412</v>
      </c>
      <c r="C199" s="16" t="s">
        <v>17</v>
      </c>
      <c r="D199" s="19">
        <v>1.69</v>
      </c>
      <c r="E199" s="16" t="s">
        <v>18</v>
      </c>
      <c r="F199" s="67">
        <v>0.25177514792899408</v>
      </c>
      <c r="G199" s="20">
        <f t="shared" si="6"/>
        <v>7.9872204472843447E-4</v>
      </c>
      <c r="H199" s="20">
        <f t="shared" si="7"/>
        <v>2.0109836096565022E-4</v>
      </c>
    </row>
    <row r="200" spans="1:8">
      <c r="A200" s="21" t="s">
        <v>413</v>
      </c>
      <c r="B200" s="21" t="s">
        <v>414</v>
      </c>
      <c r="C200" s="22" t="s">
        <v>17</v>
      </c>
      <c r="D200" s="21">
        <v>421.7</v>
      </c>
      <c r="E200" s="16" t="s">
        <v>18</v>
      </c>
      <c r="F200" s="67">
        <v>0.24997628645956843</v>
      </c>
      <c r="G200" s="20">
        <f t="shared" si="6"/>
        <v>7.9872204472843447E-4</v>
      </c>
      <c r="H200" s="20">
        <f t="shared" si="7"/>
        <v>1.9966157065460737E-4</v>
      </c>
    </row>
    <row r="201" spans="1:8">
      <c r="A201" s="19" t="s">
        <v>415</v>
      </c>
      <c r="B201" s="19" t="s">
        <v>416</v>
      </c>
      <c r="C201" s="16" t="s">
        <v>17</v>
      </c>
      <c r="D201" s="19">
        <v>1138.5</v>
      </c>
      <c r="E201" s="16" t="s">
        <v>18</v>
      </c>
      <c r="F201" s="67">
        <v>0.25004391743522186</v>
      </c>
      <c r="G201" s="20">
        <f t="shared" si="6"/>
        <v>7.9872204472843447E-4</v>
      </c>
      <c r="H201" s="20">
        <f t="shared" si="7"/>
        <v>1.9971558900576825E-4</v>
      </c>
    </row>
    <row r="202" spans="1:8">
      <c r="A202" s="21" t="s">
        <v>417</v>
      </c>
      <c r="B202" s="21" t="s">
        <v>418</v>
      </c>
      <c r="C202" s="22" t="s">
        <v>17</v>
      </c>
      <c r="D202" s="21">
        <v>1138.5</v>
      </c>
      <c r="E202" s="16" t="s">
        <v>18</v>
      </c>
      <c r="F202" s="67">
        <v>0.25004391743522186</v>
      </c>
      <c r="G202" s="20">
        <f t="shared" si="6"/>
        <v>7.9872204472843447E-4</v>
      </c>
      <c r="H202" s="20">
        <f t="shared" si="7"/>
        <v>1.9971558900576825E-4</v>
      </c>
    </row>
    <row r="203" spans="1:8">
      <c r="A203" s="19" t="s">
        <v>419</v>
      </c>
      <c r="B203" s="19" t="s">
        <v>420</v>
      </c>
      <c r="C203" s="16" t="s">
        <v>17</v>
      </c>
      <c r="D203" s="19">
        <v>3415.4</v>
      </c>
      <c r="E203" s="16" t="s">
        <v>18</v>
      </c>
      <c r="F203" s="67">
        <v>0.24999414417052174</v>
      </c>
      <c r="G203" s="20">
        <f t="shared" si="6"/>
        <v>7.9872204472843447E-4</v>
      </c>
      <c r="H203" s="20">
        <f t="shared" si="7"/>
        <v>1.9967583400201417E-4</v>
      </c>
    </row>
    <row r="204" spans="1:8">
      <c r="A204" s="21" t="s">
        <v>421</v>
      </c>
      <c r="B204" s="21" t="s">
        <v>422</v>
      </c>
      <c r="C204" s="22" t="s">
        <v>17</v>
      </c>
      <c r="D204" s="21">
        <v>3415.4</v>
      </c>
      <c r="E204" s="16" t="s">
        <v>18</v>
      </c>
      <c r="F204" s="67">
        <v>0.24999414417052174</v>
      </c>
      <c r="G204" s="20">
        <f t="shared" si="6"/>
        <v>7.9872204472843447E-4</v>
      </c>
      <c r="H204" s="20">
        <f t="shared" si="7"/>
        <v>1.9967583400201417E-4</v>
      </c>
    </row>
    <row r="205" spans="1:8">
      <c r="A205" s="19" t="s">
        <v>423</v>
      </c>
      <c r="B205" s="19" t="s">
        <v>424</v>
      </c>
      <c r="C205" s="16" t="s">
        <v>17</v>
      </c>
      <c r="D205" s="19">
        <v>6662.1</v>
      </c>
      <c r="E205" s="16" t="s">
        <v>18</v>
      </c>
      <c r="F205" s="67">
        <v>0.2500105071974304</v>
      </c>
      <c r="G205" s="20">
        <f t="shared" si="6"/>
        <v>7.9872204472843447E-4</v>
      </c>
      <c r="H205" s="20">
        <f t="shared" si="7"/>
        <v>1.9968890351232458E-4</v>
      </c>
    </row>
    <row r="206" spans="1:8">
      <c r="A206" s="21" t="s">
        <v>425</v>
      </c>
      <c r="B206" s="21" t="s">
        <v>426</v>
      </c>
      <c r="C206" s="22" t="s">
        <v>17</v>
      </c>
      <c r="D206" s="21">
        <v>6662.1</v>
      </c>
      <c r="E206" s="16" t="s">
        <v>18</v>
      </c>
      <c r="F206" s="67">
        <v>0.2500105071974304</v>
      </c>
      <c r="G206" s="20">
        <f t="shared" si="6"/>
        <v>7.9872204472843447E-4</v>
      </c>
      <c r="H206" s="20">
        <f t="shared" si="7"/>
        <v>1.9968890351232458E-4</v>
      </c>
    </row>
    <row r="207" spans="1:8">
      <c r="A207" s="19" t="s">
        <v>427</v>
      </c>
      <c r="B207" s="19" t="s">
        <v>428</v>
      </c>
      <c r="C207" s="16" t="s">
        <v>17</v>
      </c>
      <c r="D207" s="19">
        <v>10119.6</v>
      </c>
      <c r="E207" s="16" t="s">
        <v>18</v>
      </c>
      <c r="F207" s="67">
        <v>0.25000197636270211</v>
      </c>
      <c r="G207" s="20">
        <f t="shared" si="6"/>
        <v>7.9872204472843447E-4</v>
      </c>
      <c r="H207" s="20">
        <f t="shared" si="7"/>
        <v>1.9968208974656716E-4</v>
      </c>
    </row>
    <row r="208" spans="1:8">
      <c r="A208" s="21" t="s">
        <v>429</v>
      </c>
      <c r="B208" s="21" t="s">
        <v>430</v>
      </c>
      <c r="C208" s="22" t="s">
        <v>17</v>
      </c>
      <c r="D208" s="21">
        <v>10119.6</v>
      </c>
      <c r="E208" s="16" t="s">
        <v>18</v>
      </c>
      <c r="F208" s="67">
        <v>0.25000197636270211</v>
      </c>
      <c r="G208" s="20">
        <f t="shared" si="6"/>
        <v>7.9872204472843447E-4</v>
      </c>
      <c r="H208" s="20">
        <f t="shared" si="7"/>
        <v>1.9968208974656716E-4</v>
      </c>
    </row>
    <row r="209" spans="1:8">
      <c r="A209" s="19" t="s">
        <v>431</v>
      </c>
      <c r="B209" s="19" t="s">
        <v>432</v>
      </c>
      <c r="C209" s="16" t="s">
        <v>17</v>
      </c>
      <c r="D209" s="19">
        <v>927.6</v>
      </c>
      <c r="E209" s="16" t="s">
        <v>18</v>
      </c>
      <c r="F209" s="67">
        <v>0.2</v>
      </c>
      <c r="G209" s="20">
        <f t="shared" si="6"/>
        <v>7.9872204472843447E-4</v>
      </c>
      <c r="H209" s="20">
        <f t="shared" si="7"/>
        <v>1.5974440894568691E-4</v>
      </c>
    </row>
    <row r="210" spans="1:8">
      <c r="A210" s="19" t="s">
        <v>433</v>
      </c>
      <c r="B210" s="19" t="s">
        <v>434</v>
      </c>
      <c r="C210" s="16" t="s">
        <v>17</v>
      </c>
      <c r="D210" s="19">
        <v>4216.5</v>
      </c>
      <c r="E210" s="16" t="s">
        <v>18</v>
      </c>
      <c r="F210" s="67">
        <v>0.24998814182378754</v>
      </c>
      <c r="G210" s="20">
        <f t="shared" si="6"/>
        <v>7.9872204472843447E-4</v>
      </c>
      <c r="H210" s="20">
        <f t="shared" si="7"/>
        <v>1.9967103979535745E-4</v>
      </c>
    </row>
    <row r="211" spans="1:8">
      <c r="A211" s="21" t="s">
        <v>435</v>
      </c>
      <c r="B211" s="21" t="s">
        <v>436</v>
      </c>
      <c r="C211" s="22" t="s">
        <v>17</v>
      </c>
      <c r="D211" s="21">
        <v>4216.5</v>
      </c>
      <c r="E211" s="16" t="s">
        <v>18</v>
      </c>
      <c r="F211" s="67">
        <v>0.24998814182378754</v>
      </c>
      <c r="G211" s="20">
        <f t="shared" si="6"/>
        <v>7.9872204472843447E-4</v>
      </c>
      <c r="H211" s="20">
        <f t="shared" si="7"/>
        <v>1.9967103979535745E-4</v>
      </c>
    </row>
    <row r="212" spans="1:8">
      <c r="A212" s="19" t="s">
        <v>437</v>
      </c>
      <c r="B212" s="19" t="s">
        <v>438</v>
      </c>
      <c r="C212" s="16" t="s">
        <v>17</v>
      </c>
      <c r="D212" s="19">
        <v>674.6</v>
      </c>
      <c r="E212" s="16" t="s">
        <v>18</v>
      </c>
      <c r="F212" s="67">
        <v>0.25002964719833981</v>
      </c>
      <c r="G212" s="20">
        <f t="shared" ref="G212:G223" si="8">(1/626)*0.5</f>
        <v>7.9872204472843447E-4</v>
      </c>
      <c r="H212" s="20">
        <f t="shared" si="7"/>
        <v>1.9970419105298705E-4</v>
      </c>
    </row>
    <row r="213" spans="1:8">
      <c r="A213" s="21" t="s">
        <v>439</v>
      </c>
      <c r="B213" s="21" t="s">
        <v>440</v>
      </c>
      <c r="C213" s="22" t="s">
        <v>17</v>
      </c>
      <c r="D213" s="21">
        <v>674.6</v>
      </c>
      <c r="E213" s="16" t="s">
        <v>18</v>
      </c>
      <c r="F213" s="67">
        <v>0.25002964719833981</v>
      </c>
      <c r="G213" s="20">
        <f t="shared" si="8"/>
        <v>7.9872204472843447E-4</v>
      </c>
      <c r="H213" s="20">
        <f t="shared" si="7"/>
        <v>1.9970419105298705E-4</v>
      </c>
    </row>
    <row r="214" spans="1:8">
      <c r="A214" s="19" t="s">
        <v>441</v>
      </c>
      <c r="B214" s="19" t="s">
        <v>442</v>
      </c>
      <c r="C214" s="16" t="s">
        <v>17</v>
      </c>
      <c r="D214" s="19">
        <v>12227.9</v>
      </c>
      <c r="E214" s="16" t="s">
        <v>18</v>
      </c>
      <c r="F214" s="67">
        <v>0.25000245340573607</v>
      </c>
      <c r="G214" s="20">
        <f t="shared" si="8"/>
        <v>7.9872204472843447E-4</v>
      </c>
      <c r="H214" s="20">
        <f t="shared" si="7"/>
        <v>1.9968247077135467E-4</v>
      </c>
    </row>
    <row r="215" spans="1:8">
      <c r="A215" s="21" t="s">
        <v>443</v>
      </c>
      <c r="B215" s="21" t="s">
        <v>444</v>
      </c>
      <c r="C215" s="22" t="s">
        <v>17</v>
      </c>
      <c r="D215" s="21">
        <v>12227.9</v>
      </c>
      <c r="E215" s="16" t="s">
        <v>18</v>
      </c>
      <c r="F215" s="67">
        <v>0.25000245340573607</v>
      </c>
      <c r="G215" s="20">
        <f t="shared" si="8"/>
        <v>7.9872204472843447E-4</v>
      </c>
      <c r="H215" s="20">
        <f t="shared" si="7"/>
        <v>1.9968247077135467E-4</v>
      </c>
    </row>
    <row r="216" spans="1:8">
      <c r="A216" s="19" t="s">
        <v>445</v>
      </c>
      <c r="B216" s="19" t="s">
        <v>446</v>
      </c>
      <c r="C216" s="16" t="s">
        <v>17</v>
      </c>
      <c r="D216" s="19">
        <v>569.20000000000005</v>
      </c>
      <c r="E216" s="16" t="s">
        <v>18</v>
      </c>
      <c r="F216" s="67">
        <v>0.24989458889669719</v>
      </c>
      <c r="G216" s="20">
        <f t="shared" si="8"/>
        <v>7.9872204472843447E-4</v>
      </c>
      <c r="H216" s="20">
        <f t="shared" si="7"/>
        <v>1.9959631701014152E-4</v>
      </c>
    </row>
    <row r="217" spans="1:8">
      <c r="A217" s="21" t="s">
        <v>447</v>
      </c>
      <c r="B217" s="21" t="s">
        <v>448</v>
      </c>
      <c r="C217" s="22" t="s">
        <v>17</v>
      </c>
      <c r="D217" s="21">
        <v>569.20000000000005</v>
      </c>
      <c r="E217" s="16" t="s">
        <v>18</v>
      </c>
      <c r="F217" s="67">
        <v>0.24989458889669719</v>
      </c>
      <c r="G217" s="20">
        <f t="shared" si="8"/>
        <v>7.9872204472843447E-4</v>
      </c>
      <c r="H217" s="20">
        <f t="shared" si="7"/>
        <v>1.9959631701014152E-4</v>
      </c>
    </row>
    <row r="218" spans="1:8">
      <c r="A218" s="19" t="s">
        <v>449</v>
      </c>
      <c r="B218" s="19" t="s">
        <v>450</v>
      </c>
      <c r="C218" s="16" t="s">
        <v>17</v>
      </c>
      <c r="D218" s="19">
        <v>26142.3</v>
      </c>
      <c r="E218" s="16" t="s">
        <v>18</v>
      </c>
      <c r="F218" s="67">
        <v>0.25000038252181339</v>
      </c>
      <c r="G218" s="20">
        <f t="shared" si="8"/>
        <v>7.9872204472843447E-4</v>
      </c>
      <c r="H218" s="20">
        <f t="shared" si="7"/>
        <v>1.9968081671071356E-4</v>
      </c>
    </row>
    <row r="219" spans="1:8">
      <c r="A219" s="21" t="s">
        <v>451</v>
      </c>
      <c r="B219" s="21" t="s">
        <v>452</v>
      </c>
      <c r="C219" s="22" t="s">
        <v>17</v>
      </c>
      <c r="D219" s="21">
        <v>26142.3</v>
      </c>
      <c r="E219" s="16" t="s">
        <v>18</v>
      </c>
      <c r="F219" s="67">
        <v>0.25000038252181339</v>
      </c>
      <c r="G219" s="20">
        <f t="shared" si="8"/>
        <v>7.9872204472843447E-4</v>
      </c>
      <c r="H219" s="20">
        <f t="shared" si="7"/>
        <v>1.9968081671071356E-4</v>
      </c>
    </row>
    <row r="220" spans="1:8">
      <c r="A220" s="19" t="s">
        <v>453</v>
      </c>
      <c r="B220" s="19" t="s">
        <v>454</v>
      </c>
      <c r="C220" s="16" t="s">
        <v>17</v>
      </c>
      <c r="D220" s="19">
        <v>463.8</v>
      </c>
      <c r="E220" s="16" t="s">
        <v>18</v>
      </c>
      <c r="F220" s="67">
        <v>0.24991375592927995</v>
      </c>
      <c r="G220" s="20">
        <f t="shared" si="8"/>
        <v>7.9872204472843447E-4</v>
      </c>
      <c r="H220" s="20">
        <f t="shared" si="7"/>
        <v>1.996116261415974E-4</v>
      </c>
    </row>
    <row r="221" spans="1:8">
      <c r="A221" s="21" t="s">
        <v>455</v>
      </c>
      <c r="B221" s="21" t="s">
        <v>456</v>
      </c>
      <c r="C221" s="22" t="s">
        <v>17</v>
      </c>
      <c r="D221" s="21">
        <v>463.8</v>
      </c>
      <c r="E221" s="16" t="s">
        <v>18</v>
      </c>
      <c r="F221" s="67">
        <v>0.24991375592927995</v>
      </c>
      <c r="G221" s="20">
        <f t="shared" si="8"/>
        <v>7.9872204472843447E-4</v>
      </c>
      <c r="H221" s="20">
        <f t="shared" si="7"/>
        <v>1.996116261415974E-4</v>
      </c>
    </row>
    <row r="222" spans="1:8">
      <c r="A222" s="26" t="s">
        <v>457</v>
      </c>
      <c r="B222" s="19" t="s">
        <v>458</v>
      </c>
      <c r="C222" s="16" t="s">
        <v>17</v>
      </c>
      <c r="D222" s="19">
        <v>7.38</v>
      </c>
      <c r="E222" s="16" t="s">
        <v>18</v>
      </c>
      <c r="F222" s="67">
        <v>0.15054200542005419</v>
      </c>
      <c r="G222" s="20">
        <f t="shared" si="8"/>
        <v>7.9872204472843447E-4</v>
      </c>
      <c r="H222" s="20">
        <f t="shared" si="7"/>
        <v>1.2024121838662475E-4</v>
      </c>
    </row>
    <row r="223" spans="1:8">
      <c r="A223" s="27" t="s">
        <v>459</v>
      </c>
      <c r="B223" s="21" t="s">
        <v>460</v>
      </c>
      <c r="C223" s="22" t="s">
        <v>17</v>
      </c>
      <c r="D223" s="21">
        <v>12.5</v>
      </c>
      <c r="E223" s="16" t="s">
        <v>18</v>
      </c>
      <c r="F223" s="67">
        <v>0.14999999999999997</v>
      </c>
      <c r="G223" s="20">
        <f t="shared" si="8"/>
        <v>7.9872204472843447E-4</v>
      </c>
      <c r="H223" s="20">
        <f t="shared" si="7"/>
        <v>1.1980830670926514E-4</v>
      </c>
    </row>
    <row r="224" spans="1:8">
      <c r="A224" s="23" t="s">
        <v>461</v>
      </c>
      <c r="B224" s="21" t="s">
        <v>462</v>
      </c>
      <c r="C224" s="22" t="s">
        <v>17</v>
      </c>
      <c r="D224" s="21">
        <v>3.37</v>
      </c>
      <c r="E224" s="16" t="s">
        <v>18</v>
      </c>
      <c r="F224" s="67">
        <v>0.14881305637982195</v>
      </c>
      <c r="G224" s="20">
        <f>(1/39)*0.5</f>
        <v>1.282051282051282E-2</v>
      </c>
      <c r="H224" s="20">
        <f t="shared" si="7"/>
        <v>1.9078596971772045E-3</v>
      </c>
    </row>
    <row r="225" spans="1:8">
      <c r="A225" s="25" t="s">
        <v>463</v>
      </c>
      <c r="B225" s="19" t="s">
        <v>464</v>
      </c>
      <c r="C225" s="16" t="s">
        <v>17</v>
      </c>
      <c r="D225" s="19">
        <v>6.75</v>
      </c>
      <c r="E225" s="16" t="s">
        <v>18</v>
      </c>
      <c r="F225" s="67">
        <v>0.14999999999999997</v>
      </c>
      <c r="G225" s="20">
        <f>(1/39)*0.5</f>
        <v>1.282051282051282E-2</v>
      </c>
      <c r="H225" s="20">
        <f t="shared" si="7"/>
        <v>1.9230769230769225E-3</v>
      </c>
    </row>
    <row r="226" spans="1:8">
      <c r="A226" s="21" t="s">
        <v>465</v>
      </c>
      <c r="B226" s="21" t="s">
        <v>466</v>
      </c>
      <c r="C226" s="22" t="s">
        <v>17</v>
      </c>
      <c r="D226" s="21">
        <v>2.5299999999999998</v>
      </c>
      <c r="E226" s="16" t="s">
        <v>18</v>
      </c>
      <c r="F226" s="67">
        <v>0.15158102766798415</v>
      </c>
      <c r="G226" s="20">
        <f t="shared" ref="G226:G244" si="9">(1/626)*0.5</f>
        <v>7.9872204472843447E-4</v>
      </c>
      <c r="H226" s="20">
        <f t="shared" si="7"/>
        <v>1.2107110836100969E-4</v>
      </c>
    </row>
    <row r="227" spans="1:8">
      <c r="A227" s="19" t="s">
        <v>467</v>
      </c>
      <c r="B227" s="19" t="s">
        <v>468</v>
      </c>
      <c r="C227" s="16" t="s">
        <v>17</v>
      </c>
      <c r="D227" s="19">
        <v>2.5299999999999998</v>
      </c>
      <c r="E227" s="16" t="s">
        <v>18</v>
      </c>
      <c r="F227" s="67">
        <v>0.15158102766798415</v>
      </c>
      <c r="G227" s="20">
        <f t="shared" si="9"/>
        <v>7.9872204472843447E-4</v>
      </c>
      <c r="H227" s="20">
        <f t="shared" si="7"/>
        <v>1.2107110836100969E-4</v>
      </c>
    </row>
    <row r="228" spans="1:8">
      <c r="A228" s="21" t="s">
        <v>469</v>
      </c>
      <c r="B228" s="21" t="s">
        <v>470</v>
      </c>
      <c r="C228" s="22" t="s">
        <v>17</v>
      </c>
      <c r="D228" s="21">
        <v>1.69</v>
      </c>
      <c r="E228" s="16" t="s">
        <v>18</v>
      </c>
      <c r="F228" s="67">
        <v>0.15118343195266265</v>
      </c>
      <c r="G228" s="20">
        <f t="shared" si="9"/>
        <v>7.9872204472843447E-4</v>
      </c>
      <c r="H228" s="20">
        <f t="shared" si="7"/>
        <v>1.2075353989829285E-4</v>
      </c>
    </row>
    <row r="229" spans="1:8">
      <c r="A229" s="19" t="s">
        <v>471</v>
      </c>
      <c r="B229" s="19" t="s">
        <v>472</v>
      </c>
      <c r="C229" s="16" t="s">
        <v>17</v>
      </c>
      <c r="D229" s="19">
        <v>0.84</v>
      </c>
      <c r="E229" s="16" t="s">
        <v>18</v>
      </c>
      <c r="F229" s="67">
        <v>0.15238095238095234</v>
      </c>
      <c r="G229" s="20">
        <f t="shared" si="9"/>
        <v>7.9872204472843447E-4</v>
      </c>
      <c r="H229" s="20">
        <f t="shared" si="7"/>
        <v>1.2171002586338046E-4</v>
      </c>
    </row>
    <row r="230" spans="1:8">
      <c r="A230" s="21" t="s">
        <v>473</v>
      </c>
      <c r="B230" s="21" t="s">
        <v>474</v>
      </c>
      <c r="C230" s="22" t="s">
        <v>17</v>
      </c>
      <c r="D230" s="21">
        <v>3.37</v>
      </c>
      <c r="E230" s="16" t="s">
        <v>18</v>
      </c>
      <c r="F230" s="67">
        <v>0</v>
      </c>
      <c r="G230" s="20">
        <f t="shared" si="9"/>
        <v>7.9872204472843447E-4</v>
      </c>
      <c r="H230" s="20">
        <f t="shared" si="7"/>
        <v>0</v>
      </c>
    </row>
    <row r="231" spans="1:8">
      <c r="A231" s="19" t="s">
        <v>475</v>
      </c>
      <c r="B231" s="19" t="s">
        <v>476</v>
      </c>
      <c r="C231" s="16" t="s">
        <v>17</v>
      </c>
      <c r="D231" s="19">
        <v>5.0599999999999996</v>
      </c>
      <c r="E231" s="16" t="s">
        <v>18</v>
      </c>
      <c r="F231" s="67">
        <v>0.14960474308300392</v>
      </c>
      <c r="G231" s="20">
        <f t="shared" si="9"/>
        <v>7.9872204472843447E-4</v>
      </c>
      <c r="H231" s="20">
        <f t="shared" si="7"/>
        <v>1.1949260629632901E-4</v>
      </c>
    </row>
    <row r="232" spans="1:8">
      <c r="A232" s="21" t="s">
        <v>477</v>
      </c>
      <c r="B232" s="21" t="s">
        <v>478</v>
      </c>
      <c r="C232" s="22" t="s">
        <v>17</v>
      </c>
      <c r="D232" s="21">
        <v>2.11</v>
      </c>
      <c r="E232" s="16" t="s">
        <v>18</v>
      </c>
      <c r="F232" s="67">
        <v>0.14905213270142176</v>
      </c>
      <c r="G232" s="20">
        <f t="shared" si="9"/>
        <v>7.9872204472843447E-4</v>
      </c>
      <c r="H232" s="20">
        <f t="shared" si="7"/>
        <v>1.1905122420241353E-4</v>
      </c>
    </row>
    <row r="233" spans="1:8">
      <c r="A233" s="19" t="s">
        <v>479</v>
      </c>
      <c r="B233" s="19" t="s">
        <v>480</v>
      </c>
      <c r="C233" s="16" t="s">
        <v>17</v>
      </c>
      <c r="D233" s="19">
        <v>4.4000000000000004</v>
      </c>
      <c r="E233" s="16" t="s">
        <v>18</v>
      </c>
      <c r="F233" s="67">
        <v>0.1545454545454546</v>
      </c>
      <c r="G233" s="20">
        <f t="shared" si="9"/>
        <v>7.9872204472843447E-4</v>
      </c>
      <c r="H233" s="20">
        <f t="shared" si="7"/>
        <v>1.2343886145803082E-4</v>
      </c>
    </row>
    <row r="234" spans="1:8">
      <c r="A234" s="21" t="s">
        <v>481</v>
      </c>
      <c r="B234" s="21" t="s">
        <v>482</v>
      </c>
      <c r="C234" s="22" t="s">
        <v>17</v>
      </c>
      <c r="D234" s="21">
        <v>8.83</v>
      </c>
      <c r="E234" s="16" t="s">
        <v>18</v>
      </c>
      <c r="F234" s="67">
        <v>0.14932049830124577</v>
      </c>
      <c r="G234" s="20">
        <f t="shared" si="9"/>
        <v>7.9872204472843447E-4</v>
      </c>
      <c r="H234" s="20">
        <f t="shared" si="7"/>
        <v>1.1926557372303976E-4</v>
      </c>
    </row>
    <row r="235" spans="1:8">
      <c r="A235" s="19" t="s">
        <v>483</v>
      </c>
      <c r="B235" s="19" t="s">
        <v>484</v>
      </c>
      <c r="C235" s="16" t="s">
        <v>17</v>
      </c>
      <c r="D235" s="19">
        <v>12.85</v>
      </c>
      <c r="E235" s="16" t="s">
        <v>18</v>
      </c>
      <c r="F235" s="67">
        <v>0.15000000000000008</v>
      </c>
      <c r="G235" s="20">
        <f t="shared" si="9"/>
        <v>7.9872204472843447E-4</v>
      </c>
      <c r="H235" s="20">
        <f t="shared" si="7"/>
        <v>1.1980830670926523E-4</v>
      </c>
    </row>
    <row r="236" spans="1:8">
      <c r="A236" s="21" t="s">
        <v>485</v>
      </c>
      <c r="B236" s="21" t="s">
        <v>486</v>
      </c>
      <c r="C236" s="22" t="s">
        <v>17</v>
      </c>
      <c r="D236" s="21">
        <v>3.37</v>
      </c>
      <c r="E236" s="16" t="s">
        <v>18</v>
      </c>
      <c r="F236" s="67">
        <v>0</v>
      </c>
      <c r="G236" s="20">
        <f t="shared" si="9"/>
        <v>7.9872204472843447E-4</v>
      </c>
      <c r="H236" s="20">
        <f t="shared" si="7"/>
        <v>0</v>
      </c>
    </row>
    <row r="237" spans="1:8">
      <c r="A237" s="19" t="s">
        <v>487</v>
      </c>
      <c r="B237" s="19" t="s">
        <v>488</v>
      </c>
      <c r="C237" s="16" t="s">
        <v>17</v>
      </c>
      <c r="D237" s="19">
        <v>8.43</v>
      </c>
      <c r="E237" s="16" t="s">
        <v>18</v>
      </c>
      <c r="F237" s="67">
        <v>0</v>
      </c>
      <c r="G237" s="20">
        <f t="shared" si="9"/>
        <v>7.9872204472843447E-4</v>
      </c>
      <c r="H237" s="20">
        <f t="shared" si="7"/>
        <v>0</v>
      </c>
    </row>
    <row r="238" spans="1:8">
      <c r="A238" s="21" t="s">
        <v>489</v>
      </c>
      <c r="B238" s="21" t="s">
        <v>490</v>
      </c>
      <c r="C238" s="22" t="s">
        <v>17</v>
      </c>
      <c r="D238" s="21">
        <v>4.22</v>
      </c>
      <c r="E238" s="16" t="s">
        <v>18</v>
      </c>
      <c r="F238" s="67">
        <v>0.15142180094786722</v>
      </c>
      <c r="G238" s="20">
        <f t="shared" si="9"/>
        <v>7.9872204472843447E-4</v>
      </c>
      <c r="H238" s="20">
        <f t="shared" si="7"/>
        <v>1.209439304695425E-4</v>
      </c>
    </row>
    <row r="239" spans="1:8">
      <c r="A239" s="19" t="s">
        <v>491</v>
      </c>
      <c r="B239" s="19" t="s">
        <v>492</v>
      </c>
      <c r="C239" s="16" t="s">
        <v>17</v>
      </c>
      <c r="D239" s="19">
        <v>16.87</v>
      </c>
      <c r="E239" s="16" t="s">
        <v>18</v>
      </c>
      <c r="F239" s="67">
        <v>0.15035566093657388</v>
      </c>
      <c r="G239" s="20">
        <f t="shared" si="9"/>
        <v>7.9872204472843447E-4</v>
      </c>
      <c r="H239" s="20">
        <f t="shared" si="7"/>
        <v>1.2009238093975549E-4</v>
      </c>
    </row>
    <row r="240" spans="1:8">
      <c r="A240" s="19" t="s">
        <v>493</v>
      </c>
      <c r="B240" s="19" t="s">
        <v>494</v>
      </c>
      <c r="C240" s="16" t="s">
        <v>17</v>
      </c>
      <c r="D240" s="19">
        <v>10.54</v>
      </c>
      <c r="E240" s="16" t="s">
        <v>18</v>
      </c>
      <c r="F240" s="67">
        <v>0.15018975332068313</v>
      </c>
      <c r="G240" s="20">
        <f t="shared" si="9"/>
        <v>7.9872204472843447E-4</v>
      </c>
      <c r="H240" s="20">
        <f t="shared" si="7"/>
        <v>1.199598668695552E-4</v>
      </c>
    </row>
    <row r="241" spans="1:8">
      <c r="A241" s="19" t="s">
        <v>495</v>
      </c>
      <c r="B241" s="19" t="s">
        <v>496</v>
      </c>
      <c r="C241" s="16" t="s">
        <v>17</v>
      </c>
      <c r="D241" s="19">
        <v>10.119999999999999</v>
      </c>
      <c r="E241" s="16" t="s">
        <v>18</v>
      </c>
      <c r="F241" s="67">
        <v>0.14960474308300392</v>
      </c>
      <c r="G241" s="20">
        <f t="shared" si="9"/>
        <v>7.9872204472843447E-4</v>
      </c>
      <c r="H241" s="20">
        <f t="shared" si="7"/>
        <v>1.1949260629632901E-4</v>
      </c>
    </row>
    <row r="242" spans="1:8">
      <c r="A242" s="21" t="s">
        <v>497</v>
      </c>
      <c r="B242" s="21" t="s">
        <v>498</v>
      </c>
      <c r="C242" s="22" t="s">
        <v>17</v>
      </c>
      <c r="D242" s="21">
        <v>20.239999999999998</v>
      </c>
      <c r="E242" s="16" t="s">
        <v>18</v>
      </c>
      <c r="F242" s="67">
        <v>0</v>
      </c>
      <c r="G242" s="20">
        <f t="shared" si="9"/>
        <v>7.9872204472843447E-4</v>
      </c>
      <c r="H242" s="20">
        <f t="shared" si="7"/>
        <v>0</v>
      </c>
    </row>
    <row r="243" spans="1:8">
      <c r="A243" s="19" t="s">
        <v>499</v>
      </c>
      <c r="B243" s="19" t="s">
        <v>500</v>
      </c>
      <c r="C243" s="16" t="s">
        <v>17</v>
      </c>
      <c r="D243" s="19">
        <v>10.119999999999999</v>
      </c>
      <c r="E243" s="16" t="s">
        <v>18</v>
      </c>
      <c r="F243" s="67">
        <v>0</v>
      </c>
      <c r="G243" s="20">
        <f t="shared" si="9"/>
        <v>7.9872204472843447E-4</v>
      </c>
      <c r="H243" s="20">
        <f t="shared" si="7"/>
        <v>0</v>
      </c>
    </row>
    <row r="244" spans="1:8">
      <c r="A244" s="21" t="s">
        <v>501</v>
      </c>
      <c r="B244" s="21" t="s">
        <v>502</v>
      </c>
      <c r="C244" s="22" t="s">
        <v>17</v>
      </c>
      <c r="D244" s="21">
        <v>5.0599999999999996</v>
      </c>
      <c r="E244" s="16" t="s">
        <v>18</v>
      </c>
      <c r="F244" s="67">
        <v>0</v>
      </c>
      <c r="G244" s="20">
        <f t="shared" si="9"/>
        <v>7.9872204472843447E-4</v>
      </c>
      <c r="H244" s="20">
        <f t="shared" si="7"/>
        <v>0</v>
      </c>
    </row>
    <row r="245" spans="1:8">
      <c r="A245" s="25" t="s">
        <v>503</v>
      </c>
      <c r="B245" s="19" t="s">
        <v>504</v>
      </c>
      <c r="C245" s="16" t="s">
        <v>17</v>
      </c>
      <c r="D245" s="19">
        <v>31.46</v>
      </c>
      <c r="E245" s="16" t="s">
        <v>18</v>
      </c>
      <c r="F245" s="67">
        <v>0.20015893197711382</v>
      </c>
      <c r="G245" s="20">
        <f>(1/39)*0.5</f>
        <v>1.282051282051282E-2</v>
      </c>
      <c r="H245" s="20">
        <f t="shared" si="7"/>
        <v>2.566140153552741E-3</v>
      </c>
    </row>
    <row r="246" spans="1:8">
      <c r="A246" s="21" t="s">
        <v>505</v>
      </c>
      <c r="B246" s="21" t="s">
        <v>506</v>
      </c>
      <c r="C246" s="22" t="s">
        <v>17</v>
      </c>
      <c r="D246" s="21">
        <v>31.46</v>
      </c>
      <c r="E246" s="16" t="s">
        <v>18</v>
      </c>
      <c r="F246" s="67">
        <v>0.14993642720915451</v>
      </c>
      <c r="G246" s="20">
        <f t="shared" ref="G246:G267" si="10">(1/626)*0.5</f>
        <v>7.9872204472843447E-4</v>
      </c>
      <c r="H246" s="20">
        <f t="shared" si="7"/>
        <v>1.1975752971977197E-4</v>
      </c>
    </row>
    <row r="247" spans="1:8">
      <c r="A247" s="19" t="s">
        <v>507</v>
      </c>
      <c r="B247" s="19" t="s">
        <v>508</v>
      </c>
      <c r="C247" s="16" t="s">
        <v>17</v>
      </c>
      <c r="D247" s="19">
        <v>53.74</v>
      </c>
      <c r="E247" s="16" t="s">
        <v>18</v>
      </c>
      <c r="F247" s="67">
        <v>0.14259397097134358</v>
      </c>
      <c r="G247" s="20">
        <f t="shared" si="10"/>
        <v>7.9872204472843447E-4</v>
      </c>
      <c r="H247" s="20">
        <f t="shared" si="7"/>
        <v>1.1389294806017857E-4</v>
      </c>
    </row>
    <row r="248" spans="1:8">
      <c r="A248" s="21" t="s">
        <v>509</v>
      </c>
      <c r="B248" s="21" t="s">
        <v>510</v>
      </c>
      <c r="C248" s="22" t="s">
        <v>17</v>
      </c>
      <c r="D248" s="21">
        <v>8.43</v>
      </c>
      <c r="E248" s="16" t="s">
        <v>18</v>
      </c>
      <c r="F248" s="67">
        <v>0.14928825622775804</v>
      </c>
      <c r="G248" s="20">
        <f t="shared" si="10"/>
        <v>7.9872204472843447E-4</v>
      </c>
      <c r="H248" s="20">
        <f t="shared" si="7"/>
        <v>1.1923982126817734E-4</v>
      </c>
    </row>
    <row r="249" spans="1:8">
      <c r="A249" s="19" t="s">
        <v>511</v>
      </c>
      <c r="B249" s="19" t="s">
        <v>512</v>
      </c>
      <c r="C249" s="16" t="s">
        <v>17</v>
      </c>
      <c r="D249" s="19">
        <v>5.0599999999999996</v>
      </c>
      <c r="E249" s="16" t="s">
        <v>18</v>
      </c>
      <c r="F249" s="67">
        <v>0.14960474308300392</v>
      </c>
      <c r="G249" s="20">
        <f t="shared" si="10"/>
        <v>7.9872204472843447E-4</v>
      </c>
      <c r="H249" s="20">
        <f t="shared" si="7"/>
        <v>1.1949260629632901E-4</v>
      </c>
    </row>
    <row r="250" spans="1:8">
      <c r="A250" s="21" t="s">
        <v>513</v>
      </c>
      <c r="B250" s="21" t="s">
        <v>514</v>
      </c>
      <c r="C250" s="22" t="s">
        <v>17</v>
      </c>
      <c r="D250" s="21">
        <v>5.9</v>
      </c>
      <c r="E250" s="16" t="s">
        <v>18</v>
      </c>
      <c r="F250" s="67">
        <v>0.15000000000000008</v>
      </c>
      <c r="G250" s="20">
        <f t="shared" si="10"/>
        <v>7.9872204472843447E-4</v>
      </c>
      <c r="H250" s="20">
        <f t="shared" si="7"/>
        <v>1.1980830670926523E-4</v>
      </c>
    </row>
    <row r="251" spans="1:8">
      <c r="A251" s="19" t="s">
        <v>515</v>
      </c>
      <c r="B251" s="19" t="s">
        <v>516</v>
      </c>
      <c r="C251" s="16" t="s">
        <v>17</v>
      </c>
      <c r="D251" s="19">
        <v>5.0599999999999996</v>
      </c>
      <c r="E251" s="16" t="s">
        <v>18</v>
      </c>
      <c r="F251" s="67">
        <v>0.14960474308300392</v>
      </c>
      <c r="G251" s="20">
        <f t="shared" si="10"/>
        <v>7.9872204472843447E-4</v>
      </c>
      <c r="H251" s="20">
        <f t="shared" si="7"/>
        <v>1.1949260629632901E-4</v>
      </c>
    </row>
    <row r="252" spans="1:8">
      <c r="A252" s="21" t="s">
        <v>517</v>
      </c>
      <c r="B252" s="21" t="s">
        <v>518</v>
      </c>
      <c r="C252" s="22" t="s">
        <v>17</v>
      </c>
      <c r="D252" s="21">
        <v>10.119999999999999</v>
      </c>
      <c r="E252" s="16" t="s">
        <v>18</v>
      </c>
      <c r="F252" s="67">
        <v>0.14960474308300392</v>
      </c>
      <c r="G252" s="20">
        <f t="shared" si="10"/>
        <v>7.9872204472843447E-4</v>
      </c>
      <c r="H252" s="20">
        <f t="shared" si="7"/>
        <v>1.1949260629632901E-4</v>
      </c>
    </row>
    <row r="253" spans="1:8">
      <c r="A253" s="19" t="s">
        <v>519</v>
      </c>
      <c r="B253" s="19" t="s">
        <v>520</v>
      </c>
      <c r="C253" s="16" t="s">
        <v>17</v>
      </c>
      <c r="D253" s="19">
        <v>53.74</v>
      </c>
      <c r="E253" s="16" t="s">
        <v>18</v>
      </c>
      <c r="F253" s="67">
        <v>0.15003721622627469</v>
      </c>
      <c r="G253" s="20">
        <f t="shared" si="10"/>
        <v>7.9872204472843447E-4</v>
      </c>
      <c r="H253" s="20">
        <f t="shared" si="7"/>
        <v>1.1983803212961237E-4</v>
      </c>
    </row>
    <row r="254" spans="1:8">
      <c r="A254" s="21" t="s">
        <v>521</v>
      </c>
      <c r="B254" s="21" t="s">
        <v>522</v>
      </c>
      <c r="C254" s="22" t="s">
        <v>17</v>
      </c>
      <c r="D254" s="21">
        <v>3.37</v>
      </c>
      <c r="E254" s="16" t="s">
        <v>18</v>
      </c>
      <c r="F254" s="67">
        <v>0.14881305637982195</v>
      </c>
      <c r="G254" s="20">
        <f t="shared" si="10"/>
        <v>7.9872204472843447E-4</v>
      </c>
      <c r="H254" s="20">
        <f t="shared" si="7"/>
        <v>1.1886026867397919E-4</v>
      </c>
    </row>
    <row r="255" spans="1:8">
      <c r="A255" s="21" t="s">
        <v>523</v>
      </c>
      <c r="B255" s="21" t="s">
        <v>524</v>
      </c>
      <c r="C255" s="22" t="s">
        <v>17</v>
      </c>
      <c r="D255" s="21">
        <v>8.43</v>
      </c>
      <c r="E255" s="16" t="s">
        <v>18</v>
      </c>
      <c r="F255" s="67">
        <v>0.15047449584816125</v>
      </c>
      <c r="G255" s="20">
        <f t="shared" si="10"/>
        <v>7.9872204472843447E-4</v>
      </c>
      <c r="H255" s="20">
        <f t="shared" si="7"/>
        <v>1.2018729700332367E-4</v>
      </c>
    </row>
    <row r="256" spans="1:8">
      <c r="A256" s="19" t="s">
        <v>525</v>
      </c>
      <c r="B256" s="19" t="s">
        <v>526</v>
      </c>
      <c r="C256" s="16" t="s">
        <v>17</v>
      </c>
      <c r="D256" s="19">
        <v>10.119999999999999</v>
      </c>
      <c r="E256" s="16" t="s">
        <v>18</v>
      </c>
      <c r="F256" s="67">
        <v>0</v>
      </c>
      <c r="G256" s="20">
        <f t="shared" si="10"/>
        <v>7.9872204472843447E-4</v>
      </c>
      <c r="H256" s="20">
        <f t="shared" si="7"/>
        <v>0</v>
      </c>
    </row>
    <row r="257" spans="1:8">
      <c r="A257" s="21" t="s">
        <v>527</v>
      </c>
      <c r="B257" s="21" t="s">
        <v>528</v>
      </c>
      <c r="C257" s="22" t="s">
        <v>17</v>
      </c>
      <c r="D257" s="21">
        <v>6.75</v>
      </c>
      <c r="E257" s="16" t="s">
        <v>18</v>
      </c>
      <c r="F257" s="67">
        <v>0.14999999999999997</v>
      </c>
      <c r="G257" s="20">
        <f t="shared" si="10"/>
        <v>7.9872204472843447E-4</v>
      </c>
      <c r="H257" s="20">
        <f t="shared" si="7"/>
        <v>1.1980830670926514E-4</v>
      </c>
    </row>
    <row r="258" spans="1:8">
      <c r="A258" s="21" t="s">
        <v>529</v>
      </c>
      <c r="B258" s="21" t="s">
        <v>530</v>
      </c>
      <c r="C258" s="22" t="s">
        <v>17</v>
      </c>
      <c r="D258" s="21">
        <v>2.95</v>
      </c>
      <c r="E258" s="16" t="s">
        <v>18</v>
      </c>
      <c r="F258" s="67">
        <v>0.15000000000000008</v>
      </c>
      <c r="G258" s="20">
        <f t="shared" si="10"/>
        <v>7.9872204472843447E-4</v>
      </c>
      <c r="H258" s="20">
        <f t="shared" si="7"/>
        <v>1.1980830670926523E-4</v>
      </c>
    </row>
    <row r="259" spans="1:8">
      <c r="A259" s="19" t="s">
        <v>531</v>
      </c>
      <c r="B259" s="19" t="s">
        <v>532</v>
      </c>
      <c r="C259" s="16" t="s">
        <v>17</v>
      </c>
      <c r="D259" s="19">
        <v>4.4000000000000004</v>
      </c>
      <c r="E259" s="16" t="s">
        <v>18</v>
      </c>
      <c r="F259" s="67">
        <v>0.1545454545454546</v>
      </c>
      <c r="G259" s="20">
        <f t="shared" si="10"/>
        <v>7.9872204472843447E-4</v>
      </c>
      <c r="H259" s="20">
        <f t="shared" ref="H259:H322" si="11">F259*G259</f>
        <v>1.2343886145803082E-4</v>
      </c>
    </row>
    <row r="260" spans="1:8">
      <c r="A260" s="21" t="s">
        <v>533</v>
      </c>
      <c r="B260" s="21" t="s">
        <v>534</v>
      </c>
      <c r="C260" s="22" t="s">
        <v>17</v>
      </c>
      <c r="D260" s="21">
        <v>1.69</v>
      </c>
      <c r="E260" s="16" t="s">
        <v>18</v>
      </c>
      <c r="F260" s="67">
        <v>0.15118343195266265</v>
      </c>
      <c r="G260" s="20">
        <f t="shared" si="10"/>
        <v>7.9872204472843447E-4</v>
      </c>
      <c r="H260" s="20">
        <f t="shared" si="11"/>
        <v>1.2075353989829285E-4</v>
      </c>
    </row>
    <row r="261" spans="1:8">
      <c r="A261" s="19" t="s">
        <v>535</v>
      </c>
      <c r="B261" s="19" t="s">
        <v>536</v>
      </c>
      <c r="C261" s="16" t="s">
        <v>17</v>
      </c>
      <c r="D261" s="19">
        <v>1.69</v>
      </c>
      <c r="E261" s="16" t="s">
        <v>18</v>
      </c>
      <c r="F261" s="67">
        <v>0.15118343195266265</v>
      </c>
      <c r="G261" s="20">
        <f t="shared" si="10"/>
        <v>7.9872204472843447E-4</v>
      </c>
      <c r="H261" s="20">
        <f t="shared" si="11"/>
        <v>1.2075353989829285E-4</v>
      </c>
    </row>
    <row r="262" spans="1:8">
      <c r="A262" s="21" t="s">
        <v>537</v>
      </c>
      <c r="B262" s="21" t="s">
        <v>538</v>
      </c>
      <c r="C262" s="22" t="s">
        <v>17</v>
      </c>
      <c r="D262" s="21">
        <v>84.33</v>
      </c>
      <c r="E262" s="16" t="s">
        <v>18</v>
      </c>
      <c r="F262" s="67">
        <v>0.15004743270485005</v>
      </c>
      <c r="G262" s="20">
        <f t="shared" si="10"/>
        <v>7.9872204472843447E-4</v>
      </c>
      <c r="H262" s="20">
        <f t="shared" si="11"/>
        <v>1.1984619225627E-4</v>
      </c>
    </row>
    <row r="263" spans="1:8">
      <c r="A263" s="21" t="s">
        <v>539</v>
      </c>
      <c r="B263" s="21" t="s">
        <v>540</v>
      </c>
      <c r="C263" s="22" t="s">
        <v>17</v>
      </c>
      <c r="D263" s="21">
        <v>12.65</v>
      </c>
      <c r="E263" s="16" t="s">
        <v>18</v>
      </c>
      <c r="F263" s="67">
        <v>0</v>
      </c>
      <c r="G263" s="20">
        <f t="shared" si="10"/>
        <v>7.9872204472843447E-4</v>
      </c>
      <c r="H263" s="20">
        <f t="shared" si="11"/>
        <v>0</v>
      </c>
    </row>
    <row r="264" spans="1:8">
      <c r="A264" s="19" t="s">
        <v>541</v>
      </c>
      <c r="B264" s="19" t="s">
        <v>542</v>
      </c>
      <c r="C264" s="16" t="s">
        <v>17</v>
      </c>
      <c r="D264" s="19">
        <v>12.6</v>
      </c>
      <c r="E264" s="16" t="s">
        <v>18</v>
      </c>
      <c r="F264" s="67">
        <v>0.14682539682539691</v>
      </c>
      <c r="G264" s="20">
        <f t="shared" si="10"/>
        <v>7.9872204472843447E-4</v>
      </c>
      <c r="H264" s="20">
        <f t="shared" si="11"/>
        <v>1.1727268117044481E-4</v>
      </c>
    </row>
    <row r="265" spans="1:8">
      <c r="A265" s="21" t="s">
        <v>543</v>
      </c>
      <c r="B265" s="21" t="s">
        <v>544</v>
      </c>
      <c r="C265" s="22" t="s">
        <v>17</v>
      </c>
      <c r="D265" s="21">
        <v>1.69</v>
      </c>
      <c r="E265" s="16" t="s">
        <v>18</v>
      </c>
      <c r="F265" s="67">
        <v>0.15118343195266265</v>
      </c>
      <c r="G265" s="20">
        <f t="shared" si="10"/>
        <v>7.9872204472843447E-4</v>
      </c>
      <c r="H265" s="20">
        <f t="shared" si="11"/>
        <v>1.2075353989829285E-4</v>
      </c>
    </row>
    <row r="266" spans="1:8">
      <c r="A266" s="19" t="s">
        <v>545</v>
      </c>
      <c r="B266" s="19" t="s">
        <v>546</v>
      </c>
      <c r="C266" s="16" t="s">
        <v>17</v>
      </c>
      <c r="D266" s="19">
        <v>4.22</v>
      </c>
      <c r="E266" s="16" t="s">
        <v>18</v>
      </c>
      <c r="F266" s="67">
        <v>0.15142180094786722</v>
      </c>
      <c r="G266" s="20">
        <f t="shared" si="10"/>
        <v>7.9872204472843447E-4</v>
      </c>
      <c r="H266" s="20">
        <f t="shared" si="11"/>
        <v>1.209439304695425E-4</v>
      </c>
    </row>
    <row r="267" spans="1:8">
      <c r="A267" s="21" t="s">
        <v>547</v>
      </c>
      <c r="B267" s="21" t="s">
        <v>548</v>
      </c>
      <c r="C267" s="22" t="s">
        <v>17</v>
      </c>
      <c r="D267" s="21">
        <v>2.5299999999999998</v>
      </c>
      <c r="E267" s="16" t="s">
        <v>18</v>
      </c>
      <c r="F267" s="67">
        <v>0.15158102766798415</v>
      </c>
      <c r="G267" s="20">
        <f t="shared" si="10"/>
        <v>7.9872204472843447E-4</v>
      </c>
      <c r="H267" s="20">
        <f t="shared" si="11"/>
        <v>1.2107110836100969E-4</v>
      </c>
    </row>
    <row r="268" spans="1:8">
      <c r="A268" s="25" t="s">
        <v>549</v>
      </c>
      <c r="B268" s="19" t="s">
        <v>550</v>
      </c>
      <c r="C268" s="16" t="s">
        <v>17</v>
      </c>
      <c r="D268" s="19">
        <v>6.75</v>
      </c>
      <c r="E268" s="16" t="s">
        <v>18</v>
      </c>
      <c r="F268" s="67">
        <v>0.14999999999999997</v>
      </c>
      <c r="G268" s="20">
        <f>(1/39)*0.5</f>
        <v>1.282051282051282E-2</v>
      </c>
      <c r="H268" s="20">
        <f t="shared" si="11"/>
        <v>1.9230769230769225E-3</v>
      </c>
    </row>
    <row r="269" spans="1:8">
      <c r="A269" s="23" t="s">
        <v>551</v>
      </c>
      <c r="B269" s="21" t="s">
        <v>552</v>
      </c>
      <c r="C269" s="22" t="s">
        <v>17</v>
      </c>
      <c r="D269" s="21">
        <v>19.66</v>
      </c>
      <c r="E269" s="16" t="s">
        <v>18</v>
      </c>
      <c r="F269" s="67">
        <v>0.1498982706002035</v>
      </c>
      <c r="G269" s="20">
        <f>(1/39)*0.5</f>
        <v>1.282051282051282E-2</v>
      </c>
      <c r="H269" s="20">
        <f t="shared" si="11"/>
        <v>1.9217727000026088E-3</v>
      </c>
    </row>
    <row r="270" spans="1:8">
      <c r="A270" s="21" t="s">
        <v>553</v>
      </c>
      <c r="B270" s="21" t="s">
        <v>554</v>
      </c>
      <c r="C270" s="22" t="s">
        <v>17</v>
      </c>
      <c r="D270" s="21">
        <v>34.409999999999997</v>
      </c>
      <c r="E270" s="16" t="s">
        <v>18</v>
      </c>
      <c r="F270" s="67">
        <v>0.13831734960767211</v>
      </c>
      <c r="G270" s="20">
        <f t="shared" ref="G270:G306" si="12">(1/626)*0.5</f>
        <v>7.9872204472843447E-4</v>
      </c>
      <c r="H270" s="20">
        <f t="shared" si="11"/>
        <v>1.1047711630005759E-4</v>
      </c>
    </row>
    <row r="271" spans="1:8">
      <c r="A271" s="21" t="s">
        <v>555</v>
      </c>
      <c r="B271" s="21" t="s">
        <v>556</v>
      </c>
      <c r="C271" s="22" t="s">
        <v>17</v>
      </c>
      <c r="D271" s="21">
        <v>34.409999999999997</v>
      </c>
      <c r="E271" s="16" t="s">
        <v>18</v>
      </c>
      <c r="F271" s="67">
        <v>0.14994187736123205</v>
      </c>
      <c r="G271" s="20">
        <f t="shared" si="12"/>
        <v>7.9872204472843447E-4</v>
      </c>
      <c r="H271" s="20">
        <f t="shared" si="11"/>
        <v>1.1976188287638342E-4</v>
      </c>
    </row>
    <row r="272" spans="1:8">
      <c r="A272" s="21" t="s">
        <v>557</v>
      </c>
      <c r="B272" s="21" t="s">
        <v>558</v>
      </c>
      <c r="C272" s="22" t="s">
        <v>17</v>
      </c>
      <c r="D272" s="21">
        <v>0.17</v>
      </c>
      <c r="E272" s="16" t="s">
        <v>18</v>
      </c>
      <c r="F272" s="67">
        <v>0.18529411764705889</v>
      </c>
      <c r="G272" s="20">
        <f t="shared" si="12"/>
        <v>7.9872204472843447E-4</v>
      </c>
      <c r="H272" s="20">
        <f t="shared" si="11"/>
        <v>1.4799849652320996E-4</v>
      </c>
    </row>
    <row r="273" spans="1:8">
      <c r="A273" s="19" t="s">
        <v>559</v>
      </c>
      <c r="B273" s="19" t="s">
        <v>560</v>
      </c>
      <c r="C273" s="16" t="s">
        <v>17</v>
      </c>
      <c r="D273" s="19">
        <v>3.37</v>
      </c>
      <c r="E273" s="16" t="s">
        <v>18</v>
      </c>
      <c r="F273" s="67">
        <v>0.14881305637982195</v>
      </c>
      <c r="G273" s="20">
        <f t="shared" si="12"/>
        <v>7.9872204472843447E-4</v>
      </c>
      <c r="H273" s="20">
        <f t="shared" si="11"/>
        <v>1.1886026867397919E-4</v>
      </c>
    </row>
    <row r="274" spans="1:8">
      <c r="A274" s="21" t="s">
        <v>561</v>
      </c>
      <c r="B274" s="21" t="s">
        <v>562</v>
      </c>
      <c r="C274" s="22" t="s">
        <v>17</v>
      </c>
      <c r="D274" s="21">
        <v>4.22</v>
      </c>
      <c r="E274" s="16" t="s">
        <v>18</v>
      </c>
      <c r="F274" s="67">
        <v>0.15142180094786722</v>
      </c>
      <c r="G274" s="20">
        <f t="shared" si="12"/>
        <v>7.9872204472843447E-4</v>
      </c>
      <c r="H274" s="20">
        <f t="shared" si="11"/>
        <v>1.209439304695425E-4</v>
      </c>
    </row>
    <row r="275" spans="1:8">
      <c r="A275" s="19" t="s">
        <v>563</v>
      </c>
      <c r="B275" s="19" t="s">
        <v>564</v>
      </c>
      <c r="C275" s="16" t="s">
        <v>17</v>
      </c>
      <c r="D275" s="19">
        <v>8.43</v>
      </c>
      <c r="E275" s="16" t="s">
        <v>18</v>
      </c>
      <c r="F275" s="67">
        <v>0.14928825622775804</v>
      </c>
      <c r="G275" s="20">
        <f t="shared" si="12"/>
        <v>7.9872204472843447E-4</v>
      </c>
      <c r="H275" s="20">
        <f t="shared" si="11"/>
        <v>1.1923982126817734E-4</v>
      </c>
    </row>
    <row r="276" spans="1:8">
      <c r="A276" s="21" t="s">
        <v>565</v>
      </c>
      <c r="B276" s="21" t="s">
        <v>566</v>
      </c>
      <c r="C276" s="22" t="s">
        <v>17</v>
      </c>
      <c r="D276" s="21">
        <v>42.2</v>
      </c>
      <c r="E276" s="16" t="s">
        <v>18</v>
      </c>
      <c r="F276" s="67">
        <v>0.2011848341232228</v>
      </c>
      <c r="G276" s="20">
        <f t="shared" si="12"/>
        <v>7.9872204472843447E-4</v>
      </c>
      <c r="H276" s="20">
        <f t="shared" si="11"/>
        <v>1.6069076207925144E-4</v>
      </c>
    </row>
    <row r="277" spans="1:8">
      <c r="A277" s="19" t="s">
        <v>567</v>
      </c>
      <c r="B277" s="19" t="s">
        <v>568</v>
      </c>
      <c r="C277" s="16" t="s">
        <v>17</v>
      </c>
      <c r="D277" s="19">
        <v>8.4</v>
      </c>
      <c r="E277" s="16" t="s">
        <v>18</v>
      </c>
      <c r="F277" s="67">
        <v>0.2</v>
      </c>
      <c r="G277" s="20">
        <f t="shared" si="12"/>
        <v>7.9872204472843447E-4</v>
      </c>
      <c r="H277" s="20">
        <f t="shared" si="11"/>
        <v>1.5974440894568691E-4</v>
      </c>
    </row>
    <row r="278" spans="1:8">
      <c r="A278" s="21" t="s">
        <v>569</v>
      </c>
      <c r="B278" s="21" t="s">
        <v>570</v>
      </c>
      <c r="C278" s="22" t="s">
        <v>17</v>
      </c>
      <c r="D278" s="21">
        <v>33.700000000000003</v>
      </c>
      <c r="E278" s="16" t="s">
        <v>18</v>
      </c>
      <c r="F278" s="67">
        <v>0.19925816023738879</v>
      </c>
      <c r="G278" s="20">
        <f t="shared" si="12"/>
        <v>7.9872204472843447E-4</v>
      </c>
      <c r="H278" s="20">
        <f t="shared" si="11"/>
        <v>1.5915188517363321E-4</v>
      </c>
    </row>
    <row r="279" spans="1:8">
      <c r="A279" s="19" t="s">
        <v>571</v>
      </c>
      <c r="B279" s="19" t="s">
        <v>572</v>
      </c>
      <c r="C279" s="16" t="s">
        <v>17</v>
      </c>
      <c r="D279" s="19">
        <v>168.7</v>
      </c>
      <c r="E279" s="16" t="s">
        <v>18</v>
      </c>
      <c r="F279" s="67">
        <v>0.20014819205690576</v>
      </c>
      <c r="G279" s="20">
        <f t="shared" si="12"/>
        <v>7.9872204472843447E-4</v>
      </c>
      <c r="H279" s="20">
        <f t="shared" si="11"/>
        <v>1.5986277320839118E-4</v>
      </c>
    </row>
    <row r="280" spans="1:8">
      <c r="A280" s="21" t="s">
        <v>573</v>
      </c>
      <c r="B280" s="21" t="s">
        <v>574</v>
      </c>
      <c r="C280" s="22" t="s">
        <v>17</v>
      </c>
      <c r="D280" s="21">
        <v>84.3</v>
      </c>
      <c r="E280" s="16" t="s">
        <v>18</v>
      </c>
      <c r="F280" s="67">
        <v>0.20029655990510081</v>
      </c>
      <c r="G280" s="20">
        <f t="shared" si="12"/>
        <v>7.9872204472843447E-4</v>
      </c>
      <c r="H280" s="20">
        <f t="shared" si="11"/>
        <v>1.5998127787947349E-4</v>
      </c>
    </row>
    <row r="281" spans="1:8">
      <c r="A281" s="19" t="s">
        <v>575</v>
      </c>
      <c r="B281" s="19" t="s">
        <v>576</v>
      </c>
      <c r="C281" s="16" t="s">
        <v>17</v>
      </c>
      <c r="D281" s="19">
        <v>59</v>
      </c>
      <c r="E281" s="16" t="s">
        <v>18</v>
      </c>
      <c r="F281" s="67">
        <v>0.19915254237288144</v>
      </c>
      <c r="G281" s="20">
        <f t="shared" si="12"/>
        <v>7.9872204472843447E-4</v>
      </c>
      <c r="H281" s="20">
        <f t="shared" si="11"/>
        <v>1.5906752585693405E-4</v>
      </c>
    </row>
    <row r="282" spans="1:8">
      <c r="A282" s="21" t="s">
        <v>577</v>
      </c>
      <c r="B282" s="21" t="s">
        <v>578</v>
      </c>
      <c r="C282" s="22" t="s">
        <v>17</v>
      </c>
      <c r="D282" s="21">
        <v>84.3</v>
      </c>
      <c r="E282" s="16" t="s">
        <v>18</v>
      </c>
      <c r="F282" s="67">
        <v>0.20029655990510081</v>
      </c>
      <c r="G282" s="20">
        <f t="shared" si="12"/>
        <v>7.9872204472843447E-4</v>
      </c>
      <c r="H282" s="20">
        <f t="shared" si="11"/>
        <v>1.5998127787947349E-4</v>
      </c>
    </row>
    <row r="283" spans="1:8">
      <c r="A283" s="19" t="s">
        <v>579</v>
      </c>
      <c r="B283" s="19" t="s">
        <v>580</v>
      </c>
      <c r="C283" s="16" t="s">
        <v>17</v>
      </c>
      <c r="D283" s="19">
        <v>84.3</v>
      </c>
      <c r="E283" s="16" t="s">
        <v>18</v>
      </c>
      <c r="F283" s="67">
        <v>0.20029655990510081</v>
      </c>
      <c r="G283" s="20">
        <f t="shared" si="12"/>
        <v>7.9872204472843447E-4</v>
      </c>
      <c r="H283" s="20">
        <f t="shared" si="11"/>
        <v>1.5998127787947349E-4</v>
      </c>
    </row>
    <row r="284" spans="1:8">
      <c r="A284" s="21" t="s">
        <v>581</v>
      </c>
      <c r="B284" s="21" t="s">
        <v>582</v>
      </c>
      <c r="C284" s="22" t="s">
        <v>17</v>
      </c>
      <c r="D284" s="21">
        <v>12.6</v>
      </c>
      <c r="E284" s="16" t="s">
        <v>18</v>
      </c>
      <c r="F284" s="67">
        <v>0.19603174603174606</v>
      </c>
      <c r="G284" s="20">
        <f t="shared" si="12"/>
        <v>7.9872204472843447E-4</v>
      </c>
      <c r="H284" s="20">
        <f t="shared" si="11"/>
        <v>1.5657487702216139E-4</v>
      </c>
    </row>
    <row r="285" spans="1:8">
      <c r="A285" s="19" t="s">
        <v>583</v>
      </c>
      <c r="B285" s="19" t="s">
        <v>584</v>
      </c>
      <c r="C285" s="16" t="s">
        <v>17</v>
      </c>
      <c r="D285" s="19">
        <v>33.700000000000003</v>
      </c>
      <c r="E285" s="16" t="s">
        <v>18</v>
      </c>
      <c r="F285" s="67">
        <v>0.19925816023738879</v>
      </c>
      <c r="G285" s="20">
        <f t="shared" si="12"/>
        <v>7.9872204472843447E-4</v>
      </c>
      <c r="H285" s="20">
        <f t="shared" si="11"/>
        <v>1.5915188517363321E-4</v>
      </c>
    </row>
    <row r="286" spans="1:8">
      <c r="A286" s="21" t="s">
        <v>585</v>
      </c>
      <c r="B286" s="21" t="s">
        <v>586</v>
      </c>
      <c r="C286" s="22" t="s">
        <v>17</v>
      </c>
      <c r="D286" s="21">
        <v>126.5</v>
      </c>
      <c r="E286" s="16" t="s">
        <v>18</v>
      </c>
      <c r="F286" s="67">
        <v>0.19980237154150199</v>
      </c>
      <c r="G286" s="20">
        <f t="shared" si="12"/>
        <v>7.9872204472843447E-4</v>
      </c>
      <c r="H286" s="20">
        <f t="shared" si="11"/>
        <v>1.5958655873921885E-4</v>
      </c>
    </row>
    <row r="287" spans="1:8">
      <c r="A287" s="19" t="s">
        <v>587</v>
      </c>
      <c r="B287" s="19" t="s">
        <v>588</v>
      </c>
      <c r="C287" s="16" t="s">
        <v>17</v>
      </c>
      <c r="D287" s="19">
        <v>4212.3</v>
      </c>
      <c r="E287" s="16" t="s">
        <v>18</v>
      </c>
      <c r="F287" s="67">
        <v>0.15000949599981012</v>
      </c>
      <c r="G287" s="20">
        <f t="shared" si="12"/>
        <v>7.9872204472843447E-4</v>
      </c>
      <c r="H287" s="20">
        <f t="shared" si="11"/>
        <v>1.1981589137365024E-4</v>
      </c>
    </row>
    <row r="288" spans="1:8">
      <c r="A288" s="21" t="s">
        <v>589</v>
      </c>
      <c r="B288" s="21" t="s">
        <v>590</v>
      </c>
      <c r="C288" s="22" t="s">
        <v>17</v>
      </c>
      <c r="D288" s="21">
        <v>8428.7999999999993</v>
      </c>
      <c r="E288" s="16" t="s">
        <v>18</v>
      </c>
      <c r="F288" s="67">
        <v>0.15000474563401661</v>
      </c>
      <c r="G288" s="20">
        <f t="shared" si="12"/>
        <v>7.9872204472843447E-4</v>
      </c>
      <c r="H288" s="20">
        <f t="shared" si="11"/>
        <v>1.1981209715177046E-4</v>
      </c>
    </row>
    <row r="289" spans="1:8">
      <c r="A289" s="19" t="s">
        <v>591</v>
      </c>
      <c r="B289" s="19" t="s">
        <v>592</v>
      </c>
      <c r="C289" s="16" t="s">
        <v>17</v>
      </c>
      <c r="D289" s="19">
        <v>16861.8</v>
      </c>
      <c r="E289" s="16" t="s">
        <v>18</v>
      </c>
      <c r="F289" s="67">
        <v>0.15000237222597829</v>
      </c>
      <c r="G289" s="20">
        <f t="shared" si="12"/>
        <v>7.9872204472843447E-4</v>
      </c>
      <c r="H289" s="20">
        <f t="shared" si="11"/>
        <v>1.198102014584491E-4</v>
      </c>
    </row>
    <row r="290" spans="1:8">
      <c r="A290" s="21" t="s">
        <v>593</v>
      </c>
      <c r="B290" s="21" t="s">
        <v>594</v>
      </c>
      <c r="C290" s="22" t="s">
        <v>17</v>
      </c>
      <c r="D290" s="21">
        <v>33727.800000000003</v>
      </c>
      <c r="E290" s="16" t="s">
        <v>18</v>
      </c>
      <c r="F290" s="67">
        <v>0.15000118596528683</v>
      </c>
      <c r="G290" s="20">
        <f t="shared" si="12"/>
        <v>7.9872204472843447E-4</v>
      </c>
      <c r="H290" s="20">
        <f t="shared" si="11"/>
        <v>1.1980925396588404E-4</v>
      </c>
    </row>
    <row r="291" spans="1:8">
      <c r="A291" s="19" t="s">
        <v>595</v>
      </c>
      <c r="B291" s="19" t="s">
        <v>596</v>
      </c>
      <c r="C291" s="16" t="s">
        <v>17</v>
      </c>
      <c r="D291" s="19">
        <v>67459.8</v>
      </c>
      <c r="E291" s="16" t="s">
        <v>18</v>
      </c>
      <c r="F291" s="67">
        <v>0.15000059294572471</v>
      </c>
      <c r="G291" s="20">
        <f t="shared" si="12"/>
        <v>7.9872204472843447E-4</v>
      </c>
      <c r="H291" s="20">
        <f t="shared" si="11"/>
        <v>1.1980878030808682E-4</v>
      </c>
    </row>
    <row r="292" spans="1:8">
      <c r="A292" s="21" t="s">
        <v>597</v>
      </c>
      <c r="B292" s="21" t="s">
        <v>598</v>
      </c>
      <c r="C292" s="22" t="s">
        <v>17</v>
      </c>
      <c r="D292" s="21">
        <v>8.43</v>
      </c>
      <c r="E292" s="16" t="s">
        <v>18</v>
      </c>
      <c r="F292" s="67">
        <v>0.14928825622775804</v>
      </c>
      <c r="G292" s="20">
        <f t="shared" si="12"/>
        <v>7.9872204472843447E-4</v>
      </c>
      <c r="H292" s="20">
        <f t="shared" si="11"/>
        <v>1.1923982126817734E-4</v>
      </c>
    </row>
    <row r="293" spans="1:8">
      <c r="A293" s="19" t="s">
        <v>599</v>
      </c>
      <c r="B293" s="19" t="s">
        <v>600</v>
      </c>
      <c r="C293" s="16" t="s">
        <v>17</v>
      </c>
      <c r="D293" s="19">
        <v>843.3</v>
      </c>
      <c r="E293" s="16" t="s">
        <v>18</v>
      </c>
      <c r="F293" s="67">
        <v>0.19997035455946871</v>
      </c>
      <c r="G293" s="20">
        <f t="shared" si="12"/>
        <v>7.9872204472843447E-4</v>
      </c>
      <c r="H293" s="20">
        <f t="shared" si="11"/>
        <v>1.5972073047880887E-4</v>
      </c>
    </row>
    <row r="294" spans="1:8">
      <c r="A294" s="19" t="s">
        <v>601</v>
      </c>
      <c r="B294" s="19" t="s">
        <v>602</v>
      </c>
      <c r="C294" s="16" t="s">
        <v>17</v>
      </c>
      <c r="D294" s="19">
        <v>7.6</v>
      </c>
      <c r="E294" s="16" t="s">
        <v>18</v>
      </c>
      <c r="F294" s="67">
        <v>0.25263157894736837</v>
      </c>
      <c r="G294" s="20">
        <f t="shared" si="12"/>
        <v>7.9872204472843447E-4</v>
      </c>
      <c r="H294" s="20">
        <f t="shared" si="11"/>
        <v>2.0178241129981499E-4</v>
      </c>
    </row>
    <row r="295" spans="1:8">
      <c r="A295" s="21" t="s">
        <v>603</v>
      </c>
      <c r="B295" s="21" t="s">
        <v>604</v>
      </c>
      <c r="C295" s="22" t="s">
        <v>17</v>
      </c>
      <c r="D295" s="21">
        <v>5.9</v>
      </c>
      <c r="E295" s="16" t="s">
        <v>18</v>
      </c>
      <c r="F295" s="67">
        <v>0.15000000000000008</v>
      </c>
      <c r="G295" s="20">
        <f t="shared" si="12"/>
        <v>7.9872204472843447E-4</v>
      </c>
      <c r="H295" s="20">
        <f t="shared" si="11"/>
        <v>1.1980830670926523E-4</v>
      </c>
    </row>
    <row r="296" spans="1:8">
      <c r="A296" s="19" t="s">
        <v>605</v>
      </c>
      <c r="B296" s="19" t="s">
        <v>606</v>
      </c>
      <c r="C296" s="16" t="s">
        <v>17</v>
      </c>
      <c r="D296" s="19">
        <v>8.43</v>
      </c>
      <c r="E296" s="16" t="s">
        <v>18</v>
      </c>
      <c r="F296" s="67">
        <v>0.14928825622775804</v>
      </c>
      <c r="G296" s="20">
        <f t="shared" si="12"/>
        <v>7.9872204472843447E-4</v>
      </c>
      <c r="H296" s="20">
        <f t="shared" si="11"/>
        <v>1.1923982126817734E-4</v>
      </c>
    </row>
    <row r="297" spans="1:8">
      <c r="A297" s="19" t="s">
        <v>607</v>
      </c>
      <c r="B297" s="19" t="s">
        <v>608</v>
      </c>
      <c r="C297" s="16" t="s">
        <v>17</v>
      </c>
      <c r="D297" s="19">
        <v>25.3</v>
      </c>
      <c r="E297" s="16" t="s">
        <v>18</v>
      </c>
      <c r="F297" s="67">
        <v>0.15000000000000008</v>
      </c>
      <c r="G297" s="20">
        <f t="shared" si="12"/>
        <v>7.9872204472843447E-4</v>
      </c>
      <c r="H297" s="20">
        <f t="shared" si="11"/>
        <v>1.1980830670926523E-4</v>
      </c>
    </row>
    <row r="298" spans="1:8">
      <c r="A298" s="19" t="s">
        <v>609</v>
      </c>
      <c r="B298" s="19" t="s">
        <v>610</v>
      </c>
      <c r="C298" s="16" t="s">
        <v>17</v>
      </c>
      <c r="D298" s="19">
        <v>46.38</v>
      </c>
      <c r="E298" s="16" t="s">
        <v>18</v>
      </c>
      <c r="F298" s="67">
        <v>0.14987063389391991</v>
      </c>
      <c r="G298" s="20">
        <f t="shared" si="12"/>
        <v>7.9872204472843447E-4</v>
      </c>
      <c r="H298" s="20">
        <f t="shared" si="11"/>
        <v>1.1970497914849833E-4</v>
      </c>
    </row>
    <row r="299" spans="1:8">
      <c r="A299" s="21" t="s">
        <v>611</v>
      </c>
      <c r="B299" s="21" t="s">
        <v>612</v>
      </c>
      <c r="C299" s="22" t="s">
        <v>17</v>
      </c>
      <c r="D299" s="21">
        <v>4.22</v>
      </c>
      <c r="E299" s="16" t="s">
        <v>18</v>
      </c>
      <c r="F299" s="67">
        <v>0.15142180094786722</v>
      </c>
      <c r="G299" s="20">
        <f t="shared" si="12"/>
        <v>7.9872204472843447E-4</v>
      </c>
      <c r="H299" s="20">
        <f t="shared" si="11"/>
        <v>1.209439304695425E-4</v>
      </c>
    </row>
    <row r="300" spans="1:8">
      <c r="A300" s="19" t="s">
        <v>613</v>
      </c>
      <c r="B300" s="19" t="s">
        <v>614</v>
      </c>
      <c r="C300" s="16" t="s">
        <v>17</v>
      </c>
      <c r="D300" s="19">
        <v>8.43</v>
      </c>
      <c r="E300" s="16" t="s">
        <v>18</v>
      </c>
      <c r="F300" s="67">
        <v>0.14928825622775804</v>
      </c>
      <c r="G300" s="20">
        <f t="shared" si="12"/>
        <v>7.9872204472843447E-4</v>
      </c>
      <c r="H300" s="20">
        <f t="shared" si="11"/>
        <v>1.1923982126817734E-4</v>
      </c>
    </row>
    <row r="301" spans="1:8">
      <c r="A301" s="21" t="s">
        <v>615</v>
      </c>
      <c r="B301" s="21" t="s">
        <v>616</v>
      </c>
      <c r="C301" s="22" t="s">
        <v>17</v>
      </c>
      <c r="D301" s="21">
        <v>1.69</v>
      </c>
      <c r="E301" s="16" t="s">
        <v>18</v>
      </c>
      <c r="F301" s="67">
        <v>0.15118343195266265</v>
      </c>
      <c r="G301" s="20">
        <f t="shared" si="12"/>
        <v>7.9872204472843447E-4</v>
      </c>
      <c r="H301" s="20">
        <f t="shared" si="11"/>
        <v>1.2075353989829285E-4</v>
      </c>
    </row>
    <row r="302" spans="1:8">
      <c r="A302" s="19" t="s">
        <v>617</v>
      </c>
      <c r="B302" s="19" t="s">
        <v>618</v>
      </c>
      <c r="C302" s="16" t="s">
        <v>17</v>
      </c>
      <c r="D302" s="19">
        <v>4.22</v>
      </c>
      <c r="E302" s="16" t="s">
        <v>18</v>
      </c>
      <c r="F302" s="67">
        <v>0.15142180094786722</v>
      </c>
      <c r="G302" s="20">
        <f t="shared" si="12"/>
        <v>7.9872204472843447E-4</v>
      </c>
      <c r="H302" s="20">
        <f t="shared" si="11"/>
        <v>1.209439304695425E-4</v>
      </c>
    </row>
    <row r="303" spans="1:8">
      <c r="A303" s="19" t="s">
        <v>619</v>
      </c>
      <c r="B303" s="19" t="s">
        <v>620</v>
      </c>
      <c r="C303" s="16" t="s">
        <v>17</v>
      </c>
      <c r="D303" s="19">
        <v>12.65</v>
      </c>
      <c r="E303" s="16" t="s">
        <v>18</v>
      </c>
      <c r="F303" s="67">
        <v>0.15000000000000008</v>
      </c>
      <c r="G303" s="20">
        <f t="shared" si="12"/>
        <v>7.9872204472843447E-4</v>
      </c>
      <c r="H303" s="20">
        <f t="shared" si="11"/>
        <v>1.1980830670926523E-4</v>
      </c>
    </row>
    <row r="304" spans="1:8">
      <c r="A304" s="19" t="s">
        <v>621</v>
      </c>
      <c r="B304" s="19" t="s">
        <v>622</v>
      </c>
      <c r="C304" s="16" t="s">
        <v>17</v>
      </c>
      <c r="D304" s="19">
        <v>5.9</v>
      </c>
      <c r="E304" s="16" t="s">
        <v>18</v>
      </c>
      <c r="F304" s="67">
        <v>0.1533898305084746</v>
      </c>
      <c r="G304" s="20">
        <f t="shared" si="12"/>
        <v>7.9872204472843447E-4</v>
      </c>
      <c r="H304" s="20">
        <f t="shared" si="11"/>
        <v>1.2251583906427684E-4</v>
      </c>
    </row>
    <row r="305" spans="1:8">
      <c r="A305" s="19" t="s">
        <v>623</v>
      </c>
      <c r="B305" s="19" t="s">
        <v>624</v>
      </c>
      <c r="C305" s="16" t="s">
        <v>17</v>
      </c>
      <c r="D305" s="19">
        <v>12.9</v>
      </c>
      <c r="E305" s="16" t="s">
        <v>18</v>
      </c>
      <c r="F305" s="67">
        <v>0.14379844961240312</v>
      </c>
      <c r="G305" s="20">
        <f t="shared" si="12"/>
        <v>7.9872204472843447E-4</v>
      </c>
      <c r="H305" s="20">
        <f t="shared" si="11"/>
        <v>1.1485499170319738E-4</v>
      </c>
    </row>
    <row r="306" spans="1:8">
      <c r="A306" s="21" t="s">
        <v>625</v>
      </c>
      <c r="B306" s="21" t="s">
        <v>626</v>
      </c>
      <c r="C306" s="22" t="s">
        <v>17</v>
      </c>
      <c r="D306" s="21">
        <v>10.8</v>
      </c>
      <c r="E306" s="16" t="s">
        <v>18</v>
      </c>
      <c r="F306" s="67">
        <v>0.12592592592592594</v>
      </c>
      <c r="G306" s="20">
        <f t="shared" si="12"/>
        <v>7.9872204472843447E-4</v>
      </c>
      <c r="H306" s="20">
        <f t="shared" si="11"/>
        <v>1.0057981303987695E-4</v>
      </c>
    </row>
    <row r="307" spans="1:8">
      <c r="A307" s="14" t="s">
        <v>627</v>
      </c>
      <c r="B307" s="15" t="s">
        <v>628</v>
      </c>
      <c r="C307" s="16" t="s">
        <v>629</v>
      </c>
      <c r="D307" s="16" t="s">
        <v>18</v>
      </c>
      <c r="E307" s="17">
        <v>573.72</v>
      </c>
      <c r="F307" s="67">
        <v>9.8733006081850136E-2</v>
      </c>
      <c r="G307" s="20">
        <f>(1/39)*0.5</f>
        <v>1.282051282051282E-2</v>
      </c>
      <c r="H307" s="20">
        <f t="shared" si="11"/>
        <v>1.2658077702801299E-3</v>
      </c>
    </row>
    <row r="308" spans="1:8">
      <c r="A308" s="15" t="s">
        <v>630</v>
      </c>
      <c r="B308" s="15" t="s">
        <v>631</v>
      </c>
      <c r="C308" s="16" t="s">
        <v>629</v>
      </c>
      <c r="D308" s="16" t="s">
        <v>18</v>
      </c>
      <c r="E308" s="17">
        <v>210.58</v>
      </c>
      <c r="F308" s="67">
        <v>0.10000617348440959</v>
      </c>
      <c r="G308" s="20">
        <f>(1/626)*0.5</f>
        <v>7.9872204472843447E-4</v>
      </c>
      <c r="H308" s="20">
        <f t="shared" si="11"/>
        <v>7.987713537093417E-5</v>
      </c>
    </row>
    <row r="309" spans="1:8">
      <c r="A309" s="14" t="s">
        <v>632</v>
      </c>
      <c r="B309" s="15" t="s">
        <v>633</v>
      </c>
      <c r="C309" s="16" t="s">
        <v>629</v>
      </c>
      <c r="D309" s="16" t="s">
        <v>18</v>
      </c>
      <c r="E309" s="17">
        <v>363.14</v>
      </c>
      <c r="F309" s="67">
        <v>0.10033363430157009</v>
      </c>
      <c r="G309" s="20">
        <f>(1/39)*0.5</f>
        <v>1.282051282051282E-2</v>
      </c>
      <c r="H309" s="20">
        <f t="shared" si="11"/>
        <v>1.2863286448919241E-3</v>
      </c>
    </row>
    <row r="310" spans="1:8">
      <c r="A310" s="15" t="s">
        <v>634</v>
      </c>
      <c r="B310" s="15" t="s">
        <v>635</v>
      </c>
      <c r="C310" s="16" t="s">
        <v>629</v>
      </c>
      <c r="D310" s="16" t="s">
        <v>18</v>
      </c>
      <c r="E310" s="17">
        <v>223.74</v>
      </c>
      <c r="F310" s="67">
        <v>9.9325436587460667E-2</v>
      </c>
      <c r="G310" s="20">
        <f t="shared" ref="G310:G335" si="13">(1/626)*0.5</f>
        <v>7.9872204472843447E-4</v>
      </c>
      <c r="H310" s="20">
        <f t="shared" si="11"/>
        <v>7.9333415804681045E-5</v>
      </c>
    </row>
    <row r="311" spans="1:8">
      <c r="A311" s="15" t="s">
        <v>636</v>
      </c>
      <c r="B311" s="15" t="s">
        <v>637</v>
      </c>
      <c r="C311" s="16" t="s">
        <v>629</v>
      </c>
      <c r="D311" s="16" t="s">
        <v>18</v>
      </c>
      <c r="E311" s="17">
        <v>82.08</v>
      </c>
      <c r="F311" s="67">
        <v>0.10771301639423429</v>
      </c>
      <c r="G311" s="20">
        <f t="shared" si="13"/>
        <v>7.9872204472843447E-4</v>
      </c>
      <c r="H311" s="20">
        <f t="shared" si="11"/>
        <v>8.6032760698270195E-5</v>
      </c>
    </row>
    <row r="312" spans="1:8">
      <c r="A312" s="15" t="s">
        <v>638</v>
      </c>
      <c r="B312" s="15" t="s">
        <v>639</v>
      </c>
      <c r="C312" s="16" t="s">
        <v>629</v>
      </c>
      <c r="D312" s="16" t="s">
        <v>18</v>
      </c>
      <c r="E312" s="17">
        <v>141.65</v>
      </c>
      <c r="F312" s="67">
        <v>0.10041350306246292</v>
      </c>
      <c r="G312" s="20">
        <f t="shared" si="13"/>
        <v>7.9872204472843447E-4</v>
      </c>
      <c r="H312" s="20">
        <f t="shared" si="11"/>
        <v>8.020247848439531E-5</v>
      </c>
    </row>
    <row r="313" spans="1:8">
      <c r="A313" s="15" t="s">
        <v>640</v>
      </c>
      <c r="B313" s="15" t="s">
        <v>641</v>
      </c>
      <c r="C313" s="16" t="s">
        <v>629</v>
      </c>
      <c r="D313" s="16" t="s">
        <v>18</v>
      </c>
      <c r="E313" s="17">
        <v>223.74</v>
      </c>
      <c r="F313" s="67">
        <v>9.9325436587460667E-2</v>
      </c>
      <c r="G313" s="20">
        <f t="shared" si="13"/>
        <v>7.9872204472843447E-4</v>
      </c>
      <c r="H313" s="20">
        <f t="shared" si="11"/>
        <v>7.9333415804681045E-5</v>
      </c>
    </row>
    <row r="314" spans="1:8">
      <c r="A314" s="15" t="s">
        <v>642</v>
      </c>
      <c r="B314" s="15" t="s">
        <v>643</v>
      </c>
      <c r="C314" s="16" t="s">
        <v>629</v>
      </c>
      <c r="D314" s="16" t="s">
        <v>18</v>
      </c>
      <c r="E314" s="17">
        <v>82.08</v>
      </c>
      <c r="F314" s="67">
        <v>0.10771301639423429</v>
      </c>
      <c r="G314" s="20">
        <f t="shared" si="13"/>
        <v>7.9872204472843447E-4</v>
      </c>
      <c r="H314" s="20">
        <f t="shared" si="11"/>
        <v>8.6032760698270195E-5</v>
      </c>
    </row>
    <row r="315" spans="1:8">
      <c r="A315" s="15" t="s">
        <v>644</v>
      </c>
      <c r="B315" s="15" t="s">
        <v>645</v>
      </c>
      <c r="C315" s="16" t="s">
        <v>629</v>
      </c>
      <c r="D315" s="16" t="s">
        <v>18</v>
      </c>
      <c r="E315" s="17">
        <v>141.65</v>
      </c>
      <c r="F315" s="67">
        <v>0.10041350306246292</v>
      </c>
      <c r="G315" s="20">
        <f t="shared" si="13"/>
        <v>7.9872204472843447E-4</v>
      </c>
      <c r="H315" s="20">
        <f t="shared" si="11"/>
        <v>8.020247848439531E-5</v>
      </c>
    </row>
    <row r="316" spans="1:8">
      <c r="A316" s="15" t="s">
        <v>646</v>
      </c>
      <c r="B316" s="15" t="s">
        <v>647</v>
      </c>
      <c r="C316" s="16" t="s">
        <v>629</v>
      </c>
      <c r="D316" s="16" t="s">
        <v>18</v>
      </c>
      <c r="E316" s="17">
        <v>868.08</v>
      </c>
      <c r="F316" s="67">
        <v>9.9219036461876617E-2</v>
      </c>
      <c r="G316" s="20">
        <f t="shared" si="13"/>
        <v>7.9872204472843447E-4</v>
      </c>
      <c r="H316" s="20">
        <f t="shared" si="11"/>
        <v>7.9248431678815182E-5</v>
      </c>
    </row>
    <row r="317" spans="1:8">
      <c r="A317" s="15" t="s">
        <v>648</v>
      </c>
      <c r="B317" s="15" t="s">
        <v>649</v>
      </c>
      <c r="C317" s="16" t="s">
        <v>629</v>
      </c>
      <c r="D317" s="16" t="s">
        <v>18</v>
      </c>
      <c r="E317" s="17">
        <v>318.62</v>
      </c>
      <c r="F317" s="67">
        <v>9.9333149056734224E-2</v>
      </c>
      <c r="G317" s="20">
        <f t="shared" si="13"/>
        <v>7.9872204472843447E-4</v>
      </c>
      <c r="H317" s="20">
        <f t="shared" si="11"/>
        <v>7.9339575923909116E-5</v>
      </c>
    </row>
    <row r="318" spans="1:8">
      <c r="A318" s="15" t="s">
        <v>650</v>
      </c>
      <c r="B318" s="15" t="s">
        <v>651</v>
      </c>
      <c r="C318" s="16" t="s">
        <v>629</v>
      </c>
      <c r="D318" s="16" t="s">
        <v>18</v>
      </c>
      <c r="E318" s="17">
        <v>549.46</v>
      </c>
      <c r="F318" s="67">
        <v>9.9152851156859276E-2</v>
      </c>
      <c r="G318" s="20">
        <f t="shared" si="13"/>
        <v>7.9872204472843447E-4</v>
      </c>
      <c r="H318" s="20">
        <f t="shared" si="11"/>
        <v>7.9195568016660755E-5</v>
      </c>
    </row>
    <row r="319" spans="1:8">
      <c r="A319" s="15" t="s">
        <v>652</v>
      </c>
      <c r="B319" s="15" t="s">
        <v>653</v>
      </c>
      <c r="C319" s="16" t="s">
        <v>629</v>
      </c>
      <c r="D319" s="16" t="s">
        <v>18</v>
      </c>
      <c r="E319" s="17">
        <v>223.74</v>
      </c>
      <c r="F319" s="67">
        <v>9.9325436587460667E-2</v>
      </c>
      <c r="G319" s="20">
        <f t="shared" si="13"/>
        <v>7.9872204472843447E-4</v>
      </c>
      <c r="H319" s="20">
        <f t="shared" si="11"/>
        <v>7.9333415804681045E-5</v>
      </c>
    </row>
    <row r="320" spans="1:8">
      <c r="A320" s="15" t="s">
        <v>654</v>
      </c>
      <c r="B320" s="15" t="s">
        <v>655</v>
      </c>
      <c r="C320" s="16" t="s">
        <v>629</v>
      </c>
      <c r="D320" s="16" t="s">
        <v>18</v>
      </c>
      <c r="E320" s="17">
        <v>82.08</v>
      </c>
      <c r="F320" s="67">
        <v>0.10771301639423429</v>
      </c>
      <c r="G320" s="20">
        <f t="shared" si="13"/>
        <v>7.9872204472843447E-4</v>
      </c>
      <c r="H320" s="20">
        <f t="shared" si="11"/>
        <v>8.6032760698270195E-5</v>
      </c>
    </row>
    <row r="321" spans="1:8">
      <c r="A321" s="15" t="s">
        <v>656</v>
      </c>
      <c r="B321" s="15" t="s">
        <v>657</v>
      </c>
      <c r="C321" s="16" t="s">
        <v>629</v>
      </c>
      <c r="D321" s="16" t="s">
        <v>18</v>
      </c>
      <c r="E321" s="17">
        <v>141.65</v>
      </c>
      <c r="F321" s="67">
        <v>0.10041350306246292</v>
      </c>
      <c r="G321" s="20">
        <f t="shared" si="13"/>
        <v>7.9872204472843447E-4</v>
      </c>
      <c r="H321" s="20">
        <f t="shared" si="11"/>
        <v>8.020247848439531E-5</v>
      </c>
    </row>
    <row r="322" spans="1:8">
      <c r="A322" s="15" t="s">
        <v>658</v>
      </c>
      <c r="B322" s="15" t="s">
        <v>659</v>
      </c>
      <c r="C322" s="16" t="s">
        <v>629</v>
      </c>
      <c r="D322" s="16" t="s">
        <v>18</v>
      </c>
      <c r="E322" s="17">
        <v>223.74</v>
      </c>
      <c r="F322" s="67">
        <v>9.9325436587460667E-2</v>
      </c>
      <c r="G322" s="20">
        <f t="shared" si="13"/>
        <v>7.9872204472843447E-4</v>
      </c>
      <c r="H322" s="20">
        <f t="shared" si="11"/>
        <v>7.9333415804681045E-5</v>
      </c>
    </row>
    <row r="323" spans="1:8">
      <c r="A323" s="15" t="s">
        <v>660</v>
      </c>
      <c r="B323" s="15" t="s">
        <v>661</v>
      </c>
      <c r="C323" s="16" t="s">
        <v>629</v>
      </c>
      <c r="D323" s="16" t="s">
        <v>18</v>
      </c>
      <c r="E323" s="17">
        <v>82.08</v>
      </c>
      <c r="F323" s="67">
        <v>0.10771301639423429</v>
      </c>
      <c r="G323" s="20">
        <f t="shared" si="13"/>
        <v>7.9872204472843447E-4</v>
      </c>
      <c r="H323" s="20">
        <f t="shared" ref="H323:H386" si="14">F323*G323</f>
        <v>8.6032760698270195E-5</v>
      </c>
    </row>
    <row r="324" spans="1:8">
      <c r="A324" s="15" t="s">
        <v>662</v>
      </c>
      <c r="B324" s="15" t="s">
        <v>663</v>
      </c>
      <c r="C324" s="16" t="s">
        <v>629</v>
      </c>
      <c r="D324" s="16" t="s">
        <v>18</v>
      </c>
      <c r="E324" s="17">
        <v>141.65</v>
      </c>
      <c r="F324" s="67">
        <v>0.10041350306246292</v>
      </c>
      <c r="G324" s="20">
        <f t="shared" si="13"/>
        <v>7.9872204472843447E-4</v>
      </c>
      <c r="H324" s="20">
        <f t="shared" si="14"/>
        <v>8.020247848439531E-5</v>
      </c>
    </row>
    <row r="325" spans="1:8">
      <c r="A325" s="15" t="s">
        <v>664</v>
      </c>
      <c r="B325" s="15" t="s">
        <v>665</v>
      </c>
      <c r="C325" s="16" t="s">
        <v>629</v>
      </c>
      <c r="D325" s="16" t="s">
        <v>18</v>
      </c>
      <c r="E325" s="17">
        <v>566.66999999999996</v>
      </c>
      <c r="F325" s="67">
        <v>9.8809082008814816E-2</v>
      </c>
      <c r="G325" s="20">
        <f t="shared" si="13"/>
        <v>7.9872204472843447E-4</v>
      </c>
      <c r="H325" s="20">
        <f t="shared" si="14"/>
        <v>7.8920992019820141E-5</v>
      </c>
    </row>
    <row r="326" spans="1:8">
      <c r="A326" s="15" t="s">
        <v>666</v>
      </c>
      <c r="B326" s="15" t="s">
        <v>667</v>
      </c>
      <c r="C326" s="16" t="s">
        <v>629</v>
      </c>
      <c r="D326" s="16" t="s">
        <v>18</v>
      </c>
      <c r="E326" s="17">
        <v>188.89</v>
      </c>
      <c r="F326" s="67">
        <v>9.8826754037174711E-2</v>
      </c>
      <c r="G326" s="20">
        <f t="shared" si="13"/>
        <v>7.9872204472843447E-4</v>
      </c>
      <c r="H326" s="20">
        <f t="shared" si="14"/>
        <v>7.8935107058446258E-5</v>
      </c>
    </row>
    <row r="327" spans="1:8">
      <c r="A327" s="15" t="s">
        <v>668</v>
      </c>
      <c r="B327" s="15" t="s">
        <v>669</v>
      </c>
      <c r="C327" s="16" t="s">
        <v>629</v>
      </c>
      <c r="D327" s="16" t="s">
        <v>18</v>
      </c>
      <c r="E327" s="17">
        <v>566.47</v>
      </c>
      <c r="F327" s="67">
        <v>9.9109506490936014E-2</v>
      </c>
      <c r="G327" s="20">
        <f t="shared" si="13"/>
        <v>7.9872204472843447E-4</v>
      </c>
      <c r="H327" s="20">
        <f t="shared" si="14"/>
        <v>7.9160947676466456E-5</v>
      </c>
    </row>
    <row r="328" spans="1:8">
      <c r="A328" s="15" t="s">
        <v>670</v>
      </c>
      <c r="B328" s="15" t="s">
        <v>671</v>
      </c>
      <c r="C328" s="16" t="s">
        <v>629</v>
      </c>
      <c r="D328" s="16" t="s">
        <v>18</v>
      </c>
      <c r="E328" s="17">
        <v>651.52</v>
      </c>
      <c r="F328" s="67">
        <v>9.8942055890923017E-2</v>
      </c>
      <c r="G328" s="20">
        <f t="shared" si="13"/>
        <v>7.9872204472843447E-4</v>
      </c>
      <c r="H328" s="20">
        <f t="shared" si="14"/>
        <v>7.9027201190833078E-5</v>
      </c>
    </row>
    <row r="329" spans="1:8">
      <c r="A329" s="15" t="s">
        <v>672</v>
      </c>
      <c r="B329" s="15" t="s">
        <v>673</v>
      </c>
      <c r="C329" s="16" t="s">
        <v>629</v>
      </c>
      <c r="D329" s="16" t="s">
        <v>18</v>
      </c>
      <c r="E329" s="17">
        <v>188.82</v>
      </c>
      <c r="F329" s="67">
        <v>9.9144850547656135E-2</v>
      </c>
      <c r="G329" s="20">
        <f t="shared" si="13"/>
        <v>7.9872204472843447E-4</v>
      </c>
      <c r="H329" s="20">
        <f t="shared" si="14"/>
        <v>7.9189177753718961E-5</v>
      </c>
    </row>
    <row r="330" spans="1:8">
      <c r="A330" s="15" t="s">
        <v>674</v>
      </c>
      <c r="B330" s="15" t="s">
        <v>675</v>
      </c>
      <c r="C330" s="16" t="s">
        <v>629</v>
      </c>
      <c r="D330" s="16" t="s">
        <v>18</v>
      </c>
      <c r="E330" s="17">
        <v>217.18</v>
      </c>
      <c r="F330" s="67">
        <v>0.10151403724880952</v>
      </c>
      <c r="G330" s="20">
        <f t="shared" si="13"/>
        <v>7.9872204472843447E-4</v>
      </c>
      <c r="H330" s="20">
        <f t="shared" si="14"/>
        <v>8.1081499400007599E-5</v>
      </c>
    </row>
    <row r="331" spans="1:8">
      <c r="A331" s="15" t="s">
        <v>676</v>
      </c>
      <c r="B331" s="15" t="s">
        <v>677</v>
      </c>
      <c r="C331" s="16" t="s">
        <v>629</v>
      </c>
      <c r="D331" s="16" t="s">
        <v>18</v>
      </c>
      <c r="E331" s="17">
        <v>223.74</v>
      </c>
      <c r="F331" s="67">
        <v>9.9325436587460667E-2</v>
      </c>
      <c r="G331" s="20">
        <f t="shared" si="13"/>
        <v>7.9872204472843447E-4</v>
      </c>
      <c r="H331" s="20">
        <f t="shared" si="14"/>
        <v>7.9333415804681045E-5</v>
      </c>
    </row>
    <row r="332" spans="1:8">
      <c r="A332" s="15" t="s">
        <v>678</v>
      </c>
      <c r="B332" s="15" t="s">
        <v>679</v>
      </c>
      <c r="C332" s="16" t="s">
        <v>629</v>
      </c>
      <c r="D332" s="16" t="s">
        <v>18</v>
      </c>
      <c r="E332" s="17">
        <v>82.08</v>
      </c>
      <c r="F332" s="67">
        <v>0.10771301639423429</v>
      </c>
      <c r="G332" s="20">
        <f t="shared" si="13"/>
        <v>7.9872204472843447E-4</v>
      </c>
      <c r="H332" s="20">
        <f t="shared" si="14"/>
        <v>8.6032760698270195E-5</v>
      </c>
    </row>
    <row r="333" spans="1:8">
      <c r="A333" s="15" t="s">
        <v>680</v>
      </c>
      <c r="B333" s="15" t="s">
        <v>681</v>
      </c>
      <c r="C333" s="16" t="s">
        <v>629</v>
      </c>
      <c r="D333" s="16" t="s">
        <v>18</v>
      </c>
      <c r="E333" s="17">
        <v>141.65</v>
      </c>
      <c r="F333" s="67">
        <v>0.10041350306246292</v>
      </c>
      <c r="G333" s="20">
        <f t="shared" si="13"/>
        <v>7.9872204472843447E-4</v>
      </c>
      <c r="H333" s="20">
        <f t="shared" si="14"/>
        <v>8.020247848439531E-5</v>
      </c>
    </row>
    <row r="334" spans="1:8">
      <c r="A334" s="15" t="s">
        <v>682</v>
      </c>
      <c r="B334" s="15" t="s">
        <v>683</v>
      </c>
      <c r="C334" s="16" t="s">
        <v>629</v>
      </c>
      <c r="D334" s="16" t="s">
        <v>18</v>
      </c>
      <c r="E334" s="17">
        <v>437.55</v>
      </c>
      <c r="F334" s="67">
        <v>9.9188788535976055E-2</v>
      </c>
      <c r="G334" s="20">
        <f t="shared" si="13"/>
        <v>7.9872204472843447E-4</v>
      </c>
      <c r="H334" s="20">
        <f t="shared" si="14"/>
        <v>7.9224271993591101E-5</v>
      </c>
    </row>
    <row r="335" spans="1:8">
      <c r="A335" s="15" t="s">
        <v>684</v>
      </c>
      <c r="B335" s="15" t="s">
        <v>685</v>
      </c>
      <c r="C335" s="16" t="s">
        <v>629</v>
      </c>
      <c r="D335" s="16" t="s">
        <v>18</v>
      </c>
      <c r="E335" s="17">
        <v>1312.81</v>
      </c>
      <c r="F335" s="67">
        <v>9.8441589958286821E-2</v>
      </c>
      <c r="G335" s="20">
        <f t="shared" si="13"/>
        <v>7.9872204472843447E-4</v>
      </c>
      <c r="H335" s="20">
        <f t="shared" si="14"/>
        <v>7.8627468017800978E-5</v>
      </c>
    </row>
    <row r="336" spans="1:8">
      <c r="A336" s="14" t="s">
        <v>686</v>
      </c>
      <c r="B336" s="15" t="s">
        <v>687</v>
      </c>
      <c r="C336" s="16" t="s">
        <v>629</v>
      </c>
      <c r="D336" s="16" t="s">
        <v>18</v>
      </c>
      <c r="E336" s="17">
        <v>875.26</v>
      </c>
      <c r="F336" s="67">
        <v>9.9040089311042176E-2</v>
      </c>
      <c r="G336" s="20">
        <f>(1/39)*0.5</f>
        <v>1.282051282051282E-2</v>
      </c>
      <c r="H336" s="20">
        <f t="shared" si="14"/>
        <v>1.269744734756951E-3</v>
      </c>
    </row>
    <row r="337" spans="1:8">
      <c r="A337" s="15" t="s">
        <v>688</v>
      </c>
      <c r="B337" s="15" t="s">
        <v>689</v>
      </c>
      <c r="C337" s="16" t="s">
        <v>629</v>
      </c>
      <c r="D337" s="16" t="s">
        <v>18</v>
      </c>
      <c r="E337" s="17">
        <v>782.05</v>
      </c>
      <c r="F337" s="67">
        <v>9.9345946042788055E-2</v>
      </c>
      <c r="G337" s="20">
        <f>(1/626)*0.5</f>
        <v>7.9872204472843447E-4</v>
      </c>
      <c r="H337" s="20">
        <f t="shared" si="14"/>
        <v>7.9349797158776396E-5</v>
      </c>
    </row>
    <row r="338" spans="1:8">
      <c r="A338" s="15" t="s">
        <v>690</v>
      </c>
      <c r="B338" s="15" t="s">
        <v>691</v>
      </c>
      <c r="C338" s="16" t="s">
        <v>629</v>
      </c>
      <c r="D338" s="16" t="s">
        <v>18</v>
      </c>
      <c r="E338" s="17">
        <v>287.07</v>
      </c>
      <c r="F338" s="67">
        <v>0.10107993765308391</v>
      </c>
      <c r="G338" s="20">
        <f>(1/626)*0.5</f>
        <v>7.9872204472843447E-4</v>
      </c>
      <c r="H338" s="20">
        <f t="shared" si="14"/>
        <v>8.0734774483293852E-5</v>
      </c>
    </row>
    <row r="339" spans="1:8">
      <c r="A339" s="15" t="s">
        <v>692</v>
      </c>
      <c r="B339" s="15" t="s">
        <v>693</v>
      </c>
      <c r="C339" s="16" t="s">
        <v>629</v>
      </c>
      <c r="D339" s="16" t="s">
        <v>18</v>
      </c>
      <c r="E339" s="17">
        <v>35.4</v>
      </c>
      <c r="F339" s="67">
        <v>4.0022946194503903E-2</v>
      </c>
      <c r="G339" s="20">
        <f>(1/626)*0.5</f>
        <v>7.9872204472843447E-4</v>
      </c>
      <c r="H339" s="20">
        <f t="shared" si="14"/>
        <v>3.1967209420530275E-5</v>
      </c>
    </row>
    <row r="340" spans="1:8">
      <c r="A340" s="15" t="s">
        <v>694</v>
      </c>
      <c r="B340" s="15" t="s">
        <v>695</v>
      </c>
      <c r="C340" s="16" t="s">
        <v>629</v>
      </c>
      <c r="D340" s="16" t="s">
        <v>18</v>
      </c>
      <c r="E340" s="17">
        <v>345.08</v>
      </c>
      <c r="F340" s="67">
        <v>0.10058440580583121</v>
      </c>
      <c r="G340" s="20">
        <f>(1/626)*0.5</f>
        <v>7.9872204472843447E-4</v>
      </c>
      <c r="H340" s="20">
        <f t="shared" si="14"/>
        <v>8.0338982273028123E-5</v>
      </c>
    </row>
    <row r="341" spans="1:8">
      <c r="A341" s="14" t="s">
        <v>696</v>
      </c>
      <c r="B341" s="15" t="s">
        <v>697</v>
      </c>
      <c r="C341" s="16" t="s">
        <v>629</v>
      </c>
      <c r="D341" s="16" t="s">
        <v>18</v>
      </c>
      <c r="E341" s="17">
        <v>1035.48</v>
      </c>
      <c r="F341" s="67">
        <v>9.8741498440897232E-2</v>
      </c>
      <c r="G341" s="20">
        <f>(1/39)*0.5</f>
        <v>1.282051282051282E-2</v>
      </c>
      <c r="H341" s="20">
        <f t="shared" si="14"/>
        <v>1.2659166466781695E-3</v>
      </c>
    </row>
    <row r="342" spans="1:8">
      <c r="A342" s="14" t="s">
        <v>698</v>
      </c>
      <c r="B342" s="15" t="s">
        <v>699</v>
      </c>
      <c r="C342" s="16" t="s">
        <v>629</v>
      </c>
      <c r="D342" s="16" t="s">
        <v>18</v>
      </c>
      <c r="E342" s="17">
        <v>690.42</v>
      </c>
      <c r="F342" s="67">
        <v>9.9036133047571237E-2</v>
      </c>
      <c r="G342" s="20">
        <f>(1/39)*0.5</f>
        <v>1.282051282051282E-2</v>
      </c>
      <c r="H342" s="20">
        <f t="shared" si="14"/>
        <v>1.2696940134304005E-3</v>
      </c>
    </row>
    <row r="343" spans="1:8">
      <c r="A343" s="15" t="s">
        <v>700</v>
      </c>
      <c r="B343" s="15" t="s">
        <v>701</v>
      </c>
      <c r="C343" s="16" t="s">
        <v>629</v>
      </c>
      <c r="D343" s="16" t="s">
        <v>18</v>
      </c>
      <c r="E343" s="17">
        <v>101.73</v>
      </c>
      <c r="F343" s="67">
        <v>0.10055601398876172</v>
      </c>
      <c r="G343" s="20">
        <f t="shared" ref="G343:G357" si="15">(1/626)*0.5</f>
        <v>7.9872204472843447E-4</v>
      </c>
      <c r="H343" s="20">
        <f t="shared" si="14"/>
        <v>8.0316305102844825E-5</v>
      </c>
    </row>
    <row r="344" spans="1:8">
      <c r="A344" s="15" t="s">
        <v>702</v>
      </c>
      <c r="B344" s="15" t="s">
        <v>703</v>
      </c>
      <c r="C344" s="16" t="s">
        <v>629</v>
      </c>
      <c r="D344" s="16" t="s">
        <v>18</v>
      </c>
      <c r="E344" s="17">
        <v>101.73</v>
      </c>
      <c r="F344" s="67">
        <v>0.10055601398876172</v>
      </c>
      <c r="G344" s="20">
        <f t="shared" si="15"/>
        <v>7.9872204472843447E-4</v>
      </c>
      <c r="H344" s="20">
        <f t="shared" si="14"/>
        <v>8.0316305102844825E-5</v>
      </c>
    </row>
    <row r="345" spans="1:8">
      <c r="A345" s="15" t="s">
        <v>704</v>
      </c>
      <c r="B345" s="15" t="s">
        <v>705</v>
      </c>
      <c r="C345" s="16" t="s">
        <v>629</v>
      </c>
      <c r="D345" s="16" t="s">
        <v>18</v>
      </c>
      <c r="E345" s="17">
        <v>305.18</v>
      </c>
      <c r="F345" s="67">
        <v>0.10058875921778203</v>
      </c>
      <c r="G345" s="20">
        <f t="shared" si="15"/>
        <v>7.9872204472843447E-4</v>
      </c>
      <c r="H345" s="20">
        <f t="shared" si="14"/>
        <v>8.0342459439123028E-5</v>
      </c>
    </row>
    <row r="346" spans="1:8">
      <c r="A346" s="15" t="s">
        <v>706</v>
      </c>
      <c r="B346" s="15" t="s">
        <v>707</v>
      </c>
      <c r="C346" s="16" t="s">
        <v>629</v>
      </c>
      <c r="D346" s="16" t="s">
        <v>18</v>
      </c>
      <c r="E346" s="17">
        <v>305.18</v>
      </c>
      <c r="F346" s="67">
        <v>0.10058875921778203</v>
      </c>
      <c r="G346" s="20">
        <f t="shared" si="15"/>
        <v>7.9872204472843447E-4</v>
      </c>
      <c r="H346" s="20">
        <f t="shared" si="14"/>
        <v>8.0342459439123028E-5</v>
      </c>
    </row>
    <row r="347" spans="1:8">
      <c r="A347" s="15" t="s">
        <v>708</v>
      </c>
      <c r="B347" s="15" t="s">
        <v>709</v>
      </c>
      <c r="C347" s="16" t="s">
        <v>629</v>
      </c>
      <c r="D347" s="16" t="s">
        <v>18</v>
      </c>
      <c r="E347" s="17">
        <v>203.45</v>
      </c>
      <c r="F347" s="67">
        <v>0.10060513183229207</v>
      </c>
      <c r="G347" s="20">
        <f t="shared" si="15"/>
        <v>7.9872204472843447E-4</v>
      </c>
      <c r="H347" s="20">
        <f t="shared" si="14"/>
        <v>8.0355536607262028E-5</v>
      </c>
    </row>
    <row r="348" spans="1:8">
      <c r="A348" s="15" t="s">
        <v>710</v>
      </c>
      <c r="B348" s="15" t="s">
        <v>711</v>
      </c>
      <c r="C348" s="16" t="s">
        <v>629</v>
      </c>
      <c r="D348" s="16" t="s">
        <v>18</v>
      </c>
      <c r="E348" s="17">
        <v>203.45</v>
      </c>
      <c r="F348" s="67">
        <v>0.10060513183229207</v>
      </c>
      <c r="G348" s="20">
        <f t="shared" si="15"/>
        <v>7.9872204472843447E-4</v>
      </c>
      <c r="H348" s="20">
        <f t="shared" si="14"/>
        <v>8.0355536607262028E-5</v>
      </c>
    </row>
    <row r="349" spans="1:8">
      <c r="A349" s="15" t="s">
        <v>712</v>
      </c>
      <c r="B349" s="15" t="s">
        <v>713</v>
      </c>
      <c r="C349" s="16" t="s">
        <v>629</v>
      </c>
      <c r="D349" s="16" t="s">
        <v>18</v>
      </c>
      <c r="E349" s="17">
        <v>223.74</v>
      </c>
      <c r="F349" s="67">
        <v>9.9325436587460667E-2</v>
      </c>
      <c r="G349" s="20">
        <f t="shared" si="15"/>
        <v>7.9872204472843447E-4</v>
      </c>
      <c r="H349" s="20">
        <f t="shared" si="14"/>
        <v>7.9333415804681045E-5</v>
      </c>
    </row>
    <row r="350" spans="1:8">
      <c r="A350" s="15" t="s">
        <v>714</v>
      </c>
      <c r="B350" s="15" t="s">
        <v>715</v>
      </c>
      <c r="C350" s="16" t="s">
        <v>629</v>
      </c>
      <c r="D350" s="16" t="s">
        <v>18</v>
      </c>
      <c r="E350" s="17">
        <v>82.08</v>
      </c>
      <c r="F350" s="67">
        <v>0.10771301639423429</v>
      </c>
      <c r="G350" s="20">
        <f t="shared" si="15"/>
        <v>7.9872204472843447E-4</v>
      </c>
      <c r="H350" s="20">
        <f t="shared" si="14"/>
        <v>8.6032760698270195E-5</v>
      </c>
    </row>
    <row r="351" spans="1:8">
      <c r="A351" s="15" t="s">
        <v>716</v>
      </c>
      <c r="B351" s="15" t="s">
        <v>717</v>
      </c>
      <c r="C351" s="16" t="s">
        <v>629</v>
      </c>
      <c r="D351" s="16" t="s">
        <v>18</v>
      </c>
      <c r="E351" s="17">
        <v>141.65</v>
      </c>
      <c r="F351" s="67">
        <v>0.10041350306246292</v>
      </c>
      <c r="G351" s="20">
        <f t="shared" si="15"/>
        <v>7.9872204472843447E-4</v>
      </c>
      <c r="H351" s="20">
        <f t="shared" si="14"/>
        <v>8.020247848439531E-5</v>
      </c>
    </row>
    <row r="352" spans="1:8">
      <c r="A352" s="15" t="s">
        <v>718</v>
      </c>
      <c r="B352" s="15" t="s">
        <v>719</v>
      </c>
      <c r="C352" s="16" t="s">
        <v>629</v>
      </c>
      <c r="D352" s="16" t="s">
        <v>18</v>
      </c>
      <c r="E352" s="17">
        <v>42.26</v>
      </c>
      <c r="F352" s="67">
        <v>0.11297711702474715</v>
      </c>
      <c r="G352" s="20">
        <f t="shared" si="15"/>
        <v>7.9872204472843447E-4</v>
      </c>
      <c r="H352" s="20">
        <f t="shared" si="14"/>
        <v>9.0237313917529663E-5</v>
      </c>
    </row>
    <row r="353" spans="1:8">
      <c r="A353" s="15" t="s">
        <v>720</v>
      </c>
      <c r="B353" s="15" t="s">
        <v>721</v>
      </c>
      <c r="C353" s="16" t="s">
        <v>629</v>
      </c>
      <c r="D353" s="16" t="s">
        <v>18</v>
      </c>
      <c r="E353" s="17">
        <v>32.67</v>
      </c>
      <c r="F353" s="67">
        <v>0.10679844537559972</v>
      </c>
      <c r="G353" s="20">
        <f t="shared" si="15"/>
        <v>7.9872204472843447E-4</v>
      </c>
      <c r="H353" s="20">
        <f t="shared" si="14"/>
        <v>8.5302272664217028E-5</v>
      </c>
    </row>
    <row r="354" spans="1:8">
      <c r="A354" s="15" t="s">
        <v>722</v>
      </c>
      <c r="B354" s="15" t="s">
        <v>723</v>
      </c>
      <c r="C354" s="16" t="s">
        <v>629</v>
      </c>
      <c r="D354" s="16" t="s">
        <v>18</v>
      </c>
      <c r="E354" s="17">
        <v>97.91</v>
      </c>
      <c r="F354" s="67">
        <v>9.9114555641896016E-2</v>
      </c>
      <c r="G354" s="20">
        <f t="shared" si="15"/>
        <v>7.9872204472843447E-4</v>
      </c>
      <c r="H354" s="20">
        <f t="shared" si="14"/>
        <v>7.9164980544645374E-5</v>
      </c>
    </row>
    <row r="355" spans="1:8">
      <c r="A355" s="15" t="s">
        <v>724</v>
      </c>
      <c r="B355" s="15" t="s">
        <v>725</v>
      </c>
      <c r="C355" s="16" t="s">
        <v>629</v>
      </c>
      <c r="D355" s="16" t="s">
        <v>18</v>
      </c>
      <c r="E355" s="17">
        <v>126.65</v>
      </c>
      <c r="F355" s="67">
        <v>0.10066353178798541</v>
      </c>
      <c r="G355" s="20">
        <f t="shared" si="15"/>
        <v>7.9872204472843447E-4</v>
      </c>
      <c r="H355" s="20">
        <f t="shared" si="14"/>
        <v>8.0402181939285476E-5</v>
      </c>
    </row>
    <row r="356" spans="1:8">
      <c r="A356" s="15" t="s">
        <v>726</v>
      </c>
      <c r="B356" s="15" t="s">
        <v>727</v>
      </c>
      <c r="C356" s="16" t="s">
        <v>629</v>
      </c>
      <c r="D356" s="16" t="s">
        <v>18</v>
      </c>
      <c r="E356" s="17">
        <v>65.239999999999995</v>
      </c>
      <c r="F356" s="67">
        <v>0.10816481447743968</v>
      </c>
      <c r="G356" s="20">
        <f t="shared" si="15"/>
        <v>7.9872204472843447E-4</v>
      </c>
      <c r="H356" s="20">
        <f t="shared" si="14"/>
        <v>8.6393621787092393E-5</v>
      </c>
    </row>
    <row r="357" spans="1:8">
      <c r="A357" s="15" t="s">
        <v>728</v>
      </c>
      <c r="B357" s="15" t="s">
        <v>729</v>
      </c>
      <c r="C357" s="16" t="s">
        <v>629</v>
      </c>
      <c r="D357" s="16" t="s">
        <v>18</v>
      </c>
      <c r="E357" s="17">
        <v>84.4</v>
      </c>
      <c r="F357" s="67">
        <v>0.10430861723446898</v>
      </c>
      <c r="G357" s="20">
        <f t="shared" si="15"/>
        <v>7.9872204472843447E-4</v>
      </c>
      <c r="H357" s="20">
        <f t="shared" si="14"/>
        <v>8.3313592040310677E-5</v>
      </c>
    </row>
    <row r="358" spans="1:8">
      <c r="A358" s="14" t="s">
        <v>730</v>
      </c>
      <c r="B358" s="15" t="s">
        <v>731</v>
      </c>
      <c r="C358" s="16" t="s">
        <v>629</v>
      </c>
      <c r="D358" s="16" t="s">
        <v>18</v>
      </c>
      <c r="E358" s="17">
        <v>5931.16</v>
      </c>
      <c r="F358" s="67">
        <v>9.8438481818660925E-2</v>
      </c>
      <c r="G358" s="20">
        <f>(1/39)*0.5</f>
        <v>1.282051282051282E-2</v>
      </c>
      <c r="H358" s="20">
        <f t="shared" si="14"/>
        <v>1.2620318181879606E-3</v>
      </c>
    </row>
    <row r="359" spans="1:8">
      <c r="A359" s="15" t="s">
        <v>732</v>
      </c>
      <c r="B359" s="15" t="s">
        <v>733</v>
      </c>
      <c r="C359" s="16" t="s">
        <v>629</v>
      </c>
      <c r="D359" s="16" t="s">
        <v>18</v>
      </c>
      <c r="E359" s="17">
        <v>1977.14</v>
      </c>
      <c r="F359" s="67">
        <v>9.8686655413962418E-2</v>
      </c>
      <c r="G359" s="20">
        <f>(1/626)*0.5</f>
        <v>7.9872204472843447E-4</v>
      </c>
      <c r="H359" s="20">
        <f t="shared" si="14"/>
        <v>7.8823207199650491E-5</v>
      </c>
    </row>
    <row r="360" spans="1:8">
      <c r="A360" s="14" t="s">
        <v>734</v>
      </c>
      <c r="B360" s="15" t="s">
        <v>735</v>
      </c>
      <c r="C360" s="16" t="s">
        <v>629</v>
      </c>
      <c r="D360" s="16" t="s">
        <v>18</v>
      </c>
      <c r="E360" s="17">
        <v>3954.02</v>
      </c>
      <c r="F360" s="67">
        <v>9.8314332255811585E-2</v>
      </c>
      <c r="G360" s="20">
        <f>(1/39)*0.5</f>
        <v>1.282051282051282E-2</v>
      </c>
      <c r="H360" s="20">
        <f t="shared" si="14"/>
        <v>1.2604401571257894E-3</v>
      </c>
    </row>
    <row r="361" spans="1:8">
      <c r="A361" s="15" t="s">
        <v>736</v>
      </c>
      <c r="B361" s="15" t="s">
        <v>737</v>
      </c>
      <c r="C361" s="16" t="s">
        <v>629</v>
      </c>
      <c r="D361" s="16" t="s">
        <v>18</v>
      </c>
      <c r="E361" s="17">
        <v>107.1</v>
      </c>
      <c r="F361" s="67">
        <v>9.899827666537557E-2</v>
      </c>
      <c r="G361" s="20">
        <f t="shared" ref="G361:G385" si="16">(1/626)*0.5</f>
        <v>7.9872204472843447E-4</v>
      </c>
      <c r="H361" s="20">
        <f t="shared" si="14"/>
        <v>7.9072105962760042E-5</v>
      </c>
    </row>
    <row r="362" spans="1:8">
      <c r="A362" s="15" t="s">
        <v>738</v>
      </c>
      <c r="B362" s="15" t="s">
        <v>739</v>
      </c>
      <c r="C362" s="16" t="s">
        <v>629</v>
      </c>
      <c r="D362" s="16" t="s">
        <v>18</v>
      </c>
      <c r="E362" s="17">
        <v>60.8</v>
      </c>
      <c r="F362" s="67">
        <v>9.9450216221917451E-2</v>
      </c>
      <c r="G362" s="20">
        <f t="shared" si="16"/>
        <v>7.9872204472843447E-4</v>
      </c>
      <c r="H362" s="20">
        <f t="shared" si="14"/>
        <v>7.9433080049454827E-5</v>
      </c>
    </row>
    <row r="363" spans="1:8">
      <c r="A363" s="15" t="s">
        <v>740</v>
      </c>
      <c r="B363" s="15" t="s">
        <v>741</v>
      </c>
      <c r="C363" s="16" t="s">
        <v>629</v>
      </c>
      <c r="D363" s="16" t="s">
        <v>18</v>
      </c>
      <c r="E363" s="17">
        <v>26.81</v>
      </c>
      <c r="F363" s="67">
        <v>0.10423439471535671</v>
      </c>
      <c r="G363" s="20">
        <f t="shared" si="16"/>
        <v>7.9872204472843447E-4</v>
      </c>
      <c r="H363" s="20">
        <f t="shared" si="14"/>
        <v>8.3254308878080434E-5</v>
      </c>
    </row>
    <row r="364" spans="1:8">
      <c r="A364" s="15" t="s">
        <v>742</v>
      </c>
      <c r="B364" s="15" t="s">
        <v>743</v>
      </c>
      <c r="C364" s="16" t="s">
        <v>629</v>
      </c>
      <c r="D364" s="16" t="s">
        <v>18</v>
      </c>
      <c r="E364" s="17">
        <v>34.880000000000003</v>
      </c>
      <c r="F364" s="67">
        <v>0.10115946178070427</v>
      </c>
      <c r="G364" s="20">
        <f t="shared" si="16"/>
        <v>7.9872204472843447E-4</v>
      </c>
      <c r="H364" s="20">
        <f t="shared" si="14"/>
        <v>8.0798292157112028E-5</v>
      </c>
    </row>
    <row r="365" spans="1:8">
      <c r="A365" s="15" t="s">
        <v>744</v>
      </c>
      <c r="B365" s="15" t="s">
        <v>745</v>
      </c>
      <c r="C365" s="16" t="s">
        <v>629</v>
      </c>
      <c r="D365" s="16" t="s">
        <v>18</v>
      </c>
      <c r="E365" s="17">
        <v>8.89</v>
      </c>
      <c r="F365" s="67">
        <v>0.10831663326653311</v>
      </c>
      <c r="G365" s="20">
        <f t="shared" si="16"/>
        <v>7.9872204472843447E-4</v>
      </c>
      <c r="H365" s="20">
        <f t="shared" si="14"/>
        <v>8.6514882800745299E-5</v>
      </c>
    </row>
    <row r="366" spans="1:8">
      <c r="A366" s="15" t="s">
        <v>746</v>
      </c>
      <c r="B366" s="15" t="s">
        <v>747</v>
      </c>
      <c r="C366" s="16" t="s">
        <v>629</v>
      </c>
      <c r="D366" s="16" t="s">
        <v>18</v>
      </c>
      <c r="E366" s="17">
        <v>11.59</v>
      </c>
      <c r="F366" s="67">
        <v>0.12752171008684038</v>
      </c>
      <c r="G366" s="20">
        <f t="shared" si="16"/>
        <v>7.9872204472843447E-4</v>
      </c>
      <c r="H366" s="20">
        <f t="shared" si="14"/>
        <v>1.0185440102782777E-4</v>
      </c>
    </row>
    <row r="367" spans="1:8">
      <c r="A367" s="15" t="s">
        <v>748</v>
      </c>
      <c r="B367" s="15" t="s">
        <v>749</v>
      </c>
      <c r="C367" s="16" t="s">
        <v>629</v>
      </c>
      <c r="D367" s="16" t="s">
        <v>18</v>
      </c>
      <c r="E367" s="17">
        <v>50.6</v>
      </c>
      <c r="F367" s="67">
        <v>9.829659318637278E-2</v>
      </c>
      <c r="G367" s="20">
        <f t="shared" si="16"/>
        <v>7.9872204472843447E-4</v>
      </c>
      <c r="H367" s="20">
        <f t="shared" si="14"/>
        <v>7.8511655899658772E-5</v>
      </c>
    </row>
    <row r="368" spans="1:8">
      <c r="A368" s="15" t="s">
        <v>750</v>
      </c>
      <c r="B368" s="15" t="s">
        <v>751</v>
      </c>
      <c r="C368" s="16" t="s">
        <v>629</v>
      </c>
      <c r="D368" s="16" t="s">
        <v>18</v>
      </c>
      <c r="E368" s="17">
        <v>70.900000000000006</v>
      </c>
      <c r="F368" s="67">
        <v>9.9073888256060824E-2</v>
      </c>
      <c r="G368" s="20">
        <f t="shared" si="16"/>
        <v>7.9872204472843447E-4</v>
      </c>
      <c r="H368" s="20">
        <f t="shared" si="14"/>
        <v>7.9132498607077339E-5</v>
      </c>
    </row>
    <row r="369" spans="1:8">
      <c r="A369" s="15" t="s">
        <v>752</v>
      </c>
      <c r="B369" s="15" t="s">
        <v>753</v>
      </c>
      <c r="C369" s="16" t="s">
        <v>629</v>
      </c>
      <c r="D369" s="16" t="s">
        <v>18</v>
      </c>
      <c r="E369" s="17">
        <v>2358.6799999999998</v>
      </c>
      <c r="F369" s="67">
        <v>9.8432515730910761E-2</v>
      </c>
      <c r="G369" s="20">
        <f t="shared" si="16"/>
        <v>7.9872204472843447E-4</v>
      </c>
      <c r="H369" s="20">
        <f t="shared" si="14"/>
        <v>7.8620220232356836E-5</v>
      </c>
    </row>
    <row r="370" spans="1:8">
      <c r="A370" s="15" t="s">
        <v>754</v>
      </c>
      <c r="B370" s="15" t="s">
        <v>755</v>
      </c>
      <c r="C370" s="16" t="s">
        <v>629</v>
      </c>
      <c r="D370" s="16" t="s">
        <v>18</v>
      </c>
      <c r="E370" s="17">
        <v>2358.6799999999998</v>
      </c>
      <c r="F370" s="67">
        <v>9.8432515730910761E-2</v>
      </c>
      <c r="G370" s="20">
        <f t="shared" si="16"/>
        <v>7.9872204472843447E-4</v>
      </c>
      <c r="H370" s="20">
        <f t="shared" si="14"/>
        <v>7.8620220232356836E-5</v>
      </c>
    </row>
    <row r="371" spans="1:8">
      <c r="A371" s="15" t="s">
        <v>756</v>
      </c>
      <c r="B371" s="15" t="s">
        <v>757</v>
      </c>
      <c r="C371" s="16" t="s">
        <v>629</v>
      </c>
      <c r="D371" s="16" t="s">
        <v>18</v>
      </c>
      <c r="E371" s="17">
        <v>26.81</v>
      </c>
      <c r="F371" s="67">
        <v>0.10423439471535671</v>
      </c>
      <c r="G371" s="20">
        <f t="shared" si="16"/>
        <v>7.9872204472843447E-4</v>
      </c>
      <c r="H371" s="20">
        <f t="shared" si="14"/>
        <v>8.3254308878080434E-5</v>
      </c>
    </row>
    <row r="372" spans="1:8">
      <c r="A372" s="15" t="s">
        <v>758</v>
      </c>
      <c r="B372" s="15" t="s">
        <v>759</v>
      </c>
      <c r="C372" s="16" t="s">
        <v>629</v>
      </c>
      <c r="D372" s="16" t="s">
        <v>18</v>
      </c>
      <c r="E372" s="17">
        <v>34.880000000000003</v>
      </c>
      <c r="F372" s="67">
        <v>0.10115946178070427</v>
      </c>
      <c r="G372" s="20">
        <f t="shared" si="16"/>
        <v>7.9872204472843447E-4</v>
      </c>
      <c r="H372" s="20">
        <f t="shared" si="14"/>
        <v>8.0798292157112028E-5</v>
      </c>
    </row>
    <row r="373" spans="1:8">
      <c r="A373" s="15" t="s">
        <v>760</v>
      </c>
      <c r="B373" s="15" t="s">
        <v>761</v>
      </c>
      <c r="C373" s="16" t="s">
        <v>629</v>
      </c>
      <c r="D373" s="16" t="s">
        <v>18</v>
      </c>
      <c r="E373" s="17">
        <v>8.89</v>
      </c>
      <c r="F373" s="67">
        <v>0.10831663326653311</v>
      </c>
      <c r="G373" s="20">
        <f t="shared" si="16"/>
        <v>7.9872204472843447E-4</v>
      </c>
      <c r="H373" s="20">
        <f t="shared" si="14"/>
        <v>8.6514882800745299E-5</v>
      </c>
    </row>
    <row r="374" spans="1:8">
      <c r="A374" s="15" t="s">
        <v>762</v>
      </c>
      <c r="B374" s="15" t="s">
        <v>763</v>
      </c>
      <c r="C374" s="16" t="s">
        <v>629</v>
      </c>
      <c r="D374" s="16" t="s">
        <v>18</v>
      </c>
      <c r="E374" s="17">
        <v>11.59</v>
      </c>
      <c r="F374" s="67">
        <v>0.12752171008684038</v>
      </c>
      <c r="G374" s="20">
        <f t="shared" si="16"/>
        <v>7.9872204472843447E-4</v>
      </c>
      <c r="H374" s="20">
        <f t="shared" si="14"/>
        <v>1.0185440102782777E-4</v>
      </c>
    </row>
    <row r="375" spans="1:8">
      <c r="A375" s="15" t="s">
        <v>764</v>
      </c>
      <c r="B375" s="15" t="s">
        <v>765</v>
      </c>
      <c r="C375" s="16" t="s">
        <v>629</v>
      </c>
      <c r="D375" s="16" t="s">
        <v>18</v>
      </c>
      <c r="E375" s="17">
        <v>97.37</v>
      </c>
      <c r="F375" s="67">
        <v>0.10381783976115493</v>
      </c>
      <c r="G375" s="20">
        <f t="shared" si="16"/>
        <v>7.9872204472843447E-4</v>
      </c>
      <c r="H375" s="20">
        <f t="shared" si="14"/>
        <v>8.2921597253318621E-5</v>
      </c>
    </row>
    <row r="376" spans="1:8">
      <c r="A376" s="15" t="s">
        <v>766</v>
      </c>
      <c r="B376" s="15" t="s">
        <v>767</v>
      </c>
      <c r="C376" s="16" t="s">
        <v>629</v>
      </c>
      <c r="D376" s="16" t="s">
        <v>18</v>
      </c>
      <c r="E376" s="17">
        <v>223.74</v>
      </c>
      <c r="F376" s="67">
        <v>9.9325436587460667E-2</v>
      </c>
      <c r="G376" s="20">
        <f t="shared" si="16"/>
        <v>7.9872204472843447E-4</v>
      </c>
      <c r="H376" s="20">
        <f t="shared" si="14"/>
        <v>7.9333415804681045E-5</v>
      </c>
    </row>
    <row r="377" spans="1:8">
      <c r="A377" s="15" t="s">
        <v>768</v>
      </c>
      <c r="B377" s="15" t="s">
        <v>769</v>
      </c>
      <c r="C377" s="16" t="s">
        <v>629</v>
      </c>
      <c r="D377" s="16" t="s">
        <v>18</v>
      </c>
      <c r="E377" s="17">
        <v>82.08</v>
      </c>
      <c r="F377" s="67">
        <v>0.10771301639423429</v>
      </c>
      <c r="G377" s="20">
        <f t="shared" si="16"/>
        <v>7.9872204472843447E-4</v>
      </c>
      <c r="H377" s="20">
        <f t="shared" si="14"/>
        <v>8.6032760698270195E-5</v>
      </c>
    </row>
    <row r="378" spans="1:8">
      <c r="A378" s="15" t="s">
        <v>770</v>
      </c>
      <c r="B378" s="15" t="s">
        <v>771</v>
      </c>
      <c r="C378" s="16" t="s">
        <v>629</v>
      </c>
      <c r="D378" s="16" t="s">
        <v>18</v>
      </c>
      <c r="E378" s="17">
        <v>141.65</v>
      </c>
      <c r="F378" s="67">
        <v>0.10041350306246292</v>
      </c>
      <c r="G378" s="20">
        <f t="shared" si="16"/>
        <v>7.9872204472843447E-4</v>
      </c>
      <c r="H378" s="20">
        <f t="shared" si="14"/>
        <v>8.020247848439531E-5</v>
      </c>
    </row>
    <row r="379" spans="1:8">
      <c r="A379" s="15" t="s">
        <v>772</v>
      </c>
      <c r="B379" s="15" t="s">
        <v>773</v>
      </c>
      <c r="C379" s="16" t="s">
        <v>629</v>
      </c>
      <c r="D379" s="16" t="s">
        <v>18</v>
      </c>
      <c r="E379" s="17">
        <v>2.4</v>
      </c>
      <c r="F379" s="67">
        <v>0.1066466265865063</v>
      </c>
      <c r="G379" s="20">
        <f t="shared" si="16"/>
        <v>7.9872204472843447E-4</v>
      </c>
      <c r="H379" s="20">
        <f t="shared" si="14"/>
        <v>8.5181011650564136E-5</v>
      </c>
    </row>
    <row r="380" spans="1:8">
      <c r="A380" s="15" t="s">
        <v>774</v>
      </c>
      <c r="B380" s="15" t="s">
        <v>775</v>
      </c>
      <c r="C380" s="16" t="s">
        <v>629</v>
      </c>
      <c r="D380" s="16" t="s">
        <v>18</v>
      </c>
      <c r="E380" s="17">
        <v>26.6</v>
      </c>
      <c r="F380" s="67">
        <v>0</v>
      </c>
      <c r="G380" s="20">
        <f t="shared" si="16"/>
        <v>7.9872204472843447E-4</v>
      </c>
      <c r="H380" s="20">
        <f t="shared" si="14"/>
        <v>0</v>
      </c>
    </row>
    <row r="381" spans="1:8">
      <c r="A381" s="15" t="s">
        <v>776</v>
      </c>
      <c r="B381" s="15" t="s">
        <v>777</v>
      </c>
      <c r="C381" s="16" t="s">
        <v>629</v>
      </c>
      <c r="D381" s="16" t="s">
        <v>18</v>
      </c>
      <c r="E381" s="17">
        <v>5337.87</v>
      </c>
      <c r="F381" s="67">
        <v>9.8337889717238933E-2</v>
      </c>
      <c r="G381" s="20">
        <f t="shared" si="16"/>
        <v>7.9872204472843447E-4</v>
      </c>
      <c r="H381" s="20">
        <f t="shared" si="14"/>
        <v>7.8544640349232365E-5</v>
      </c>
    </row>
    <row r="382" spans="1:8">
      <c r="A382" s="15" t="s">
        <v>778</v>
      </c>
      <c r="B382" s="15" t="s">
        <v>779</v>
      </c>
      <c r="C382" s="16" t="s">
        <v>629</v>
      </c>
      <c r="D382" s="16" t="s">
        <v>18</v>
      </c>
      <c r="E382" s="17">
        <v>1779.37</v>
      </c>
      <c r="F382" s="67">
        <v>9.8617459638377911E-2</v>
      </c>
      <c r="G382" s="20">
        <f t="shared" si="16"/>
        <v>7.9872204472843447E-4</v>
      </c>
      <c r="H382" s="20">
        <f t="shared" si="14"/>
        <v>7.8767939008289066E-5</v>
      </c>
    </row>
    <row r="383" spans="1:8">
      <c r="A383" s="15" t="s">
        <v>780</v>
      </c>
      <c r="B383" s="15" t="s">
        <v>781</v>
      </c>
      <c r="C383" s="16" t="s">
        <v>629</v>
      </c>
      <c r="D383" s="16" t="s">
        <v>18</v>
      </c>
      <c r="E383" s="17">
        <v>3558.5</v>
      </c>
      <c r="F383" s="67">
        <v>9.843736362863402E-2</v>
      </c>
      <c r="G383" s="20">
        <f t="shared" si="16"/>
        <v>7.9872204472843447E-4</v>
      </c>
      <c r="H383" s="20">
        <f t="shared" si="14"/>
        <v>7.8624092355138997E-5</v>
      </c>
    </row>
    <row r="384" spans="1:8">
      <c r="A384" s="15" t="s">
        <v>782</v>
      </c>
      <c r="B384" s="15" t="s">
        <v>783</v>
      </c>
      <c r="C384" s="16" t="s">
        <v>629</v>
      </c>
      <c r="D384" s="16" t="s">
        <v>18</v>
      </c>
      <c r="E384" s="17">
        <v>84.33</v>
      </c>
      <c r="F384" s="67">
        <v>9.7470798349931262E-2</v>
      </c>
      <c r="G384" s="20">
        <f t="shared" si="16"/>
        <v>7.9872204472843447E-4</v>
      </c>
      <c r="H384" s="20">
        <f t="shared" si="14"/>
        <v>7.7852075359370016E-5</v>
      </c>
    </row>
    <row r="385" spans="1:8">
      <c r="A385" s="15" t="s">
        <v>784</v>
      </c>
      <c r="B385" s="15" t="s">
        <v>785</v>
      </c>
      <c r="C385" s="16" t="s">
        <v>629</v>
      </c>
      <c r="D385" s="16" t="s">
        <v>18</v>
      </c>
      <c r="E385" s="17">
        <v>91.1</v>
      </c>
      <c r="F385" s="67">
        <v>9.8571566843896272E-2</v>
      </c>
      <c r="G385" s="20">
        <f t="shared" si="16"/>
        <v>7.9872204472843447E-4</v>
      </c>
      <c r="H385" s="20">
        <f t="shared" si="14"/>
        <v>7.8731283421642386E-5</v>
      </c>
    </row>
    <row r="386" spans="1:8">
      <c r="A386" s="14" t="s">
        <v>786</v>
      </c>
      <c r="B386" s="15" t="s">
        <v>787</v>
      </c>
      <c r="C386" s="16" t="s">
        <v>629</v>
      </c>
      <c r="D386" s="16" t="s">
        <v>18</v>
      </c>
      <c r="E386" s="17">
        <v>159.32</v>
      </c>
      <c r="F386" s="67">
        <v>0.10192885771543096</v>
      </c>
      <c r="G386" s="20">
        <f>(1/39)*0.5</f>
        <v>1.282051282051282E-2</v>
      </c>
      <c r="H386" s="20">
        <f t="shared" si="14"/>
        <v>1.3067802271209098E-3</v>
      </c>
    </row>
    <row r="387" spans="1:8">
      <c r="A387" s="14" t="s">
        <v>788</v>
      </c>
      <c r="B387" s="15" t="s">
        <v>789</v>
      </c>
      <c r="C387" s="16" t="s">
        <v>629</v>
      </c>
      <c r="D387" s="16" t="s">
        <v>18</v>
      </c>
      <c r="E387" s="17">
        <v>190.58</v>
      </c>
      <c r="F387" s="67">
        <v>0.10018518712818296</v>
      </c>
      <c r="G387" s="20">
        <f>(1/39)*0.5</f>
        <v>1.282051282051282E-2</v>
      </c>
      <c r="H387" s="20">
        <f t="shared" ref="H387:H450" si="17">F387*G387</f>
        <v>1.2844254760023457E-3</v>
      </c>
    </row>
    <row r="388" spans="1:8">
      <c r="A388" s="15" t="s">
        <v>790</v>
      </c>
      <c r="B388" s="15" t="s">
        <v>791</v>
      </c>
      <c r="C388" s="16" t="s">
        <v>629</v>
      </c>
      <c r="D388" s="16" t="s">
        <v>18</v>
      </c>
      <c r="E388" s="17">
        <v>53.14</v>
      </c>
      <c r="F388" s="67">
        <v>0.11184220292436724</v>
      </c>
      <c r="G388" s="20">
        <f>(1/626)*0.5</f>
        <v>7.9872204472843447E-4</v>
      </c>
      <c r="H388" s="20">
        <f t="shared" si="17"/>
        <v>8.9330833006683096E-5</v>
      </c>
    </row>
    <row r="389" spans="1:8">
      <c r="A389" s="15" t="s">
        <v>792</v>
      </c>
      <c r="B389" s="15" t="s">
        <v>793</v>
      </c>
      <c r="C389" s="16" t="s">
        <v>629</v>
      </c>
      <c r="D389" s="16" t="s">
        <v>18</v>
      </c>
      <c r="E389" s="17">
        <v>63.57</v>
      </c>
      <c r="F389" s="67">
        <v>0.10408942885771537</v>
      </c>
      <c r="G389" s="20">
        <f>(1/626)*0.5</f>
        <v>7.9872204472843447E-4</v>
      </c>
      <c r="H389" s="20">
        <f t="shared" si="17"/>
        <v>8.3138521451849327E-5</v>
      </c>
    </row>
    <row r="390" spans="1:8">
      <c r="A390" s="14" t="s">
        <v>794</v>
      </c>
      <c r="B390" s="15" t="s">
        <v>795</v>
      </c>
      <c r="C390" s="16" t="s">
        <v>629</v>
      </c>
      <c r="D390" s="16" t="s">
        <v>18</v>
      </c>
      <c r="E390" s="17">
        <v>106.18</v>
      </c>
      <c r="F390" s="67">
        <v>0.10485175959395425</v>
      </c>
      <c r="G390" s="20">
        <f>(1/39)*0.5</f>
        <v>1.282051282051282E-2</v>
      </c>
      <c r="H390" s="20">
        <f t="shared" si="17"/>
        <v>1.3442533281276185E-3</v>
      </c>
    </row>
    <row r="391" spans="1:8">
      <c r="A391" s="14" t="s">
        <v>796</v>
      </c>
      <c r="B391" s="15" t="s">
        <v>797</v>
      </c>
      <c r="C391" s="16" t="s">
        <v>629</v>
      </c>
      <c r="D391" s="16" t="s">
        <v>18</v>
      </c>
      <c r="E391" s="17">
        <v>127</v>
      </c>
      <c r="F391" s="67">
        <v>9.8296593186372669E-2</v>
      </c>
      <c r="G391" s="20">
        <f>(1/39)*0.5</f>
        <v>1.282051282051282E-2</v>
      </c>
      <c r="H391" s="20">
        <f t="shared" si="17"/>
        <v>1.260212733158624E-3</v>
      </c>
    </row>
    <row r="392" spans="1:8">
      <c r="A392" s="15" t="s">
        <v>798</v>
      </c>
      <c r="B392" s="15" t="s">
        <v>799</v>
      </c>
      <c r="C392" s="16" t="s">
        <v>629</v>
      </c>
      <c r="D392" s="16" t="s">
        <v>18</v>
      </c>
      <c r="E392" s="17">
        <v>16108.99</v>
      </c>
      <c r="F392" s="67">
        <v>9.8318363712339971E-2</v>
      </c>
      <c r="G392" s="20">
        <f t="shared" ref="G392:G422" si="18">(1/626)*0.5</f>
        <v>7.9872204472843447E-4</v>
      </c>
      <c r="H392" s="20">
        <f t="shared" si="17"/>
        <v>7.8529044498674093E-5</v>
      </c>
    </row>
    <row r="393" spans="1:8">
      <c r="A393" s="15" t="s">
        <v>800</v>
      </c>
      <c r="B393" s="15" t="s">
        <v>801</v>
      </c>
      <c r="C393" s="16" t="s">
        <v>629</v>
      </c>
      <c r="D393" s="16" t="s">
        <v>18</v>
      </c>
      <c r="E393" s="17">
        <v>5369.63</v>
      </c>
      <c r="F393" s="67">
        <v>9.8376828144184178E-2</v>
      </c>
      <c r="G393" s="20">
        <f t="shared" si="18"/>
        <v>7.9872204472843447E-4</v>
      </c>
      <c r="H393" s="20">
        <f t="shared" si="17"/>
        <v>7.8575741329220584E-5</v>
      </c>
    </row>
    <row r="394" spans="1:8">
      <c r="A394" s="15" t="s">
        <v>802</v>
      </c>
      <c r="B394" s="15" t="s">
        <v>803</v>
      </c>
      <c r="C394" s="16" t="s">
        <v>629</v>
      </c>
      <c r="D394" s="16" t="s">
        <v>18</v>
      </c>
      <c r="E394" s="17">
        <v>10739.36</v>
      </c>
      <c r="F394" s="67">
        <v>9.8368431462552627E-2</v>
      </c>
      <c r="G394" s="20">
        <f t="shared" si="18"/>
        <v>7.9872204472843447E-4</v>
      </c>
      <c r="H394" s="20">
        <f t="shared" si="17"/>
        <v>7.8569034714498894E-5</v>
      </c>
    </row>
    <row r="395" spans="1:8">
      <c r="A395" s="15" t="s">
        <v>804</v>
      </c>
      <c r="B395" s="15" t="s">
        <v>805</v>
      </c>
      <c r="C395" s="16" t="s">
        <v>629</v>
      </c>
      <c r="D395" s="16" t="s">
        <v>18</v>
      </c>
      <c r="E395" s="17">
        <v>46.2</v>
      </c>
      <c r="F395" s="67">
        <v>0.11279367245128551</v>
      </c>
      <c r="G395" s="20">
        <f t="shared" si="18"/>
        <v>7.9872204472843447E-4</v>
      </c>
      <c r="H395" s="20">
        <f t="shared" si="17"/>
        <v>9.0090792692720044E-5</v>
      </c>
    </row>
    <row r="396" spans="1:8">
      <c r="A396" s="15" t="s">
        <v>806</v>
      </c>
      <c r="B396" s="15" t="s">
        <v>807</v>
      </c>
      <c r="C396" s="16" t="s">
        <v>629</v>
      </c>
      <c r="D396" s="16" t="s">
        <v>18</v>
      </c>
      <c r="E396" s="17">
        <v>16.98</v>
      </c>
      <c r="F396" s="67">
        <v>9.9475421431097485E-2</v>
      </c>
      <c r="G396" s="20">
        <f t="shared" si="18"/>
        <v>7.9872204472843447E-4</v>
      </c>
      <c r="H396" s="20">
        <f t="shared" si="17"/>
        <v>7.945321200566892E-5</v>
      </c>
    </row>
    <row r="397" spans="1:8">
      <c r="A397" s="15" t="s">
        <v>808</v>
      </c>
      <c r="B397" s="15" t="s">
        <v>809</v>
      </c>
      <c r="C397" s="16" t="s">
        <v>629</v>
      </c>
      <c r="D397" s="16" t="s">
        <v>18</v>
      </c>
      <c r="E397" s="17">
        <v>29.22</v>
      </c>
      <c r="F397" s="67">
        <v>0.12034068136272551</v>
      </c>
      <c r="G397" s="20">
        <f t="shared" si="18"/>
        <v>7.9872204472843447E-4</v>
      </c>
      <c r="H397" s="20">
        <f t="shared" si="17"/>
        <v>9.6118755082049123E-5</v>
      </c>
    </row>
    <row r="398" spans="1:8">
      <c r="A398" s="15" t="s">
        <v>810</v>
      </c>
      <c r="B398" s="15" t="s">
        <v>811</v>
      </c>
      <c r="C398" s="16" t="s">
        <v>629</v>
      </c>
      <c r="D398" s="16" t="s">
        <v>18</v>
      </c>
      <c r="E398" s="17">
        <v>44.84</v>
      </c>
      <c r="F398" s="67">
        <v>0.10141393898908917</v>
      </c>
      <c r="G398" s="20">
        <f t="shared" si="18"/>
        <v>7.9872204472843447E-4</v>
      </c>
      <c r="H398" s="20">
        <f t="shared" si="17"/>
        <v>8.1001548713330001E-5</v>
      </c>
    </row>
    <row r="399" spans="1:8">
      <c r="A399" s="15" t="s">
        <v>812</v>
      </c>
      <c r="B399" s="15" t="s">
        <v>813</v>
      </c>
      <c r="C399" s="16" t="s">
        <v>629</v>
      </c>
      <c r="D399" s="16" t="s">
        <v>18</v>
      </c>
      <c r="E399" s="17">
        <v>57.74</v>
      </c>
      <c r="F399" s="67">
        <v>0.10209729804436467</v>
      </c>
      <c r="G399" s="20">
        <f t="shared" si="18"/>
        <v>7.9872204472843447E-4</v>
      </c>
      <c r="H399" s="20">
        <f t="shared" si="17"/>
        <v>8.1547362655243343E-5</v>
      </c>
    </row>
    <row r="400" spans="1:8">
      <c r="A400" s="15" t="s">
        <v>814</v>
      </c>
      <c r="B400" s="15" t="s">
        <v>815</v>
      </c>
      <c r="C400" s="16" t="s">
        <v>629</v>
      </c>
      <c r="D400" s="16" t="s">
        <v>18</v>
      </c>
      <c r="E400" s="17">
        <v>14.94</v>
      </c>
      <c r="F400" s="67">
        <v>0.10163660654642619</v>
      </c>
      <c r="G400" s="20">
        <f t="shared" si="18"/>
        <v>7.9872204472843447E-4</v>
      </c>
      <c r="H400" s="20">
        <f t="shared" si="17"/>
        <v>8.1179398200020907E-5</v>
      </c>
    </row>
    <row r="401" spans="1:8">
      <c r="A401" s="15" t="s">
        <v>816</v>
      </c>
      <c r="B401" s="15" t="s">
        <v>817</v>
      </c>
      <c r="C401" s="16" t="s">
        <v>629</v>
      </c>
      <c r="D401" s="16" t="s">
        <v>18</v>
      </c>
      <c r="E401" s="17">
        <v>19.29</v>
      </c>
      <c r="F401" s="67">
        <v>0.12835671342685379</v>
      </c>
      <c r="G401" s="20">
        <f t="shared" si="18"/>
        <v>7.9872204472843447E-4</v>
      </c>
      <c r="H401" s="20">
        <f t="shared" si="17"/>
        <v>1.0252133660291835E-4</v>
      </c>
    </row>
    <row r="402" spans="1:8">
      <c r="A402" s="15" t="s">
        <v>818</v>
      </c>
      <c r="B402" s="15" t="s">
        <v>819</v>
      </c>
      <c r="C402" s="16" t="s">
        <v>629</v>
      </c>
      <c r="D402" s="16" t="s">
        <v>18</v>
      </c>
      <c r="E402" s="17">
        <v>29.89</v>
      </c>
      <c r="F402" s="67">
        <v>0.10130260521042093</v>
      </c>
      <c r="G402" s="20">
        <f t="shared" si="18"/>
        <v>7.9872204472843447E-4</v>
      </c>
      <c r="H402" s="20">
        <f t="shared" si="17"/>
        <v>8.0912623969984772E-5</v>
      </c>
    </row>
    <row r="403" spans="1:8">
      <c r="A403" s="15" t="s">
        <v>820</v>
      </c>
      <c r="B403" s="15" t="s">
        <v>821</v>
      </c>
      <c r="C403" s="16" t="s">
        <v>629</v>
      </c>
      <c r="D403" s="16" t="s">
        <v>18</v>
      </c>
      <c r="E403" s="17">
        <v>38.450000000000003</v>
      </c>
      <c r="F403" s="67">
        <v>0.1103720261034891</v>
      </c>
      <c r="G403" s="20">
        <f t="shared" si="18"/>
        <v>7.9872204472843447E-4</v>
      </c>
      <c r="H403" s="20">
        <f t="shared" si="17"/>
        <v>8.8156570370198962E-5</v>
      </c>
    </row>
    <row r="404" spans="1:8">
      <c r="A404" s="15" t="s">
        <v>822</v>
      </c>
      <c r="B404" s="15" t="s">
        <v>823</v>
      </c>
      <c r="C404" s="16" t="s">
        <v>629</v>
      </c>
      <c r="D404" s="16" t="s">
        <v>18</v>
      </c>
      <c r="E404" s="17">
        <v>91.64</v>
      </c>
      <c r="F404" s="67">
        <v>0.10167291103947033</v>
      </c>
      <c r="G404" s="20">
        <f t="shared" si="18"/>
        <v>7.9872204472843447E-4</v>
      </c>
      <c r="H404" s="20">
        <f t="shared" si="17"/>
        <v>8.1208395398937969E-5</v>
      </c>
    </row>
    <row r="405" spans="1:8">
      <c r="A405" s="15" t="s">
        <v>824</v>
      </c>
      <c r="B405" s="15" t="s">
        <v>825</v>
      </c>
      <c r="C405" s="16" t="s">
        <v>629</v>
      </c>
      <c r="D405" s="16" t="s">
        <v>18</v>
      </c>
      <c r="E405" s="17">
        <v>117.76</v>
      </c>
      <c r="F405" s="67">
        <v>0.10007982065826564</v>
      </c>
      <c r="G405" s="20">
        <f t="shared" si="18"/>
        <v>7.9872204472843447E-4</v>
      </c>
      <c r="H405" s="20">
        <f t="shared" si="17"/>
        <v>7.9935958992224945E-5</v>
      </c>
    </row>
    <row r="406" spans="1:8">
      <c r="A406" s="15" t="s">
        <v>826</v>
      </c>
      <c r="B406" s="15" t="s">
        <v>827</v>
      </c>
      <c r="C406" s="16" t="s">
        <v>629</v>
      </c>
      <c r="D406" s="16" t="s">
        <v>18</v>
      </c>
      <c r="E406" s="17">
        <v>119.64</v>
      </c>
      <c r="F406" s="67">
        <v>0.10088510354041418</v>
      </c>
      <c r="G406" s="20">
        <f t="shared" si="18"/>
        <v>7.9872204472843447E-4</v>
      </c>
      <c r="H406" s="20">
        <f t="shared" si="17"/>
        <v>8.0579156182439434E-5</v>
      </c>
    </row>
    <row r="407" spans="1:8">
      <c r="A407" s="15" t="s">
        <v>828</v>
      </c>
      <c r="B407" s="15" t="s">
        <v>829</v>
      </c>
      <c r="C407" s="16" t="s">
        <v>629</v>
      </c>
      <c r="D407" s="16" t="s">
        <v>18</v>
      </c>
      <c r="E407" s="17">
        <v>156.52000000000001</v>
      </c>
      <c r="F407" s="67">
        <v>0.10091329155125543</v>
      </c>
      <c r="G407" s="20">
        <f t="shared" si="18"/>
        <v>7.9872204472843447E-4</v>
      </c>
      <c r="H407" s="20">
        <f t="shared" si="17"/>
        <v>8.0601670568095391E-5</v>
      </c>
    </row>
    <row r="408" spans="1:8">
      <c r="A408" s="15" t="s">
        <v>830</v>
      </c>
      <c r="B408" s="15" t="s">
        <v>831</v>
      </c>
      <c r="C408" s="16" t="s">
        <v>629</v>
      </c>
      <c r="D408" s="16" t="s">
        <v>18</v>
      </c>
      <c r="E408" s="17">
        <v>39.840000000000003</v>
      </c>
      <c r="F408" s="67">
        <v>0.10180360721442887</v>
      </c>
      <c r="G408" s="20">
        <f t="shared" si="18"/>
        <v>7.9872204472843447E-4</v>
      </c>
      <c r="H408" s="20">
        <f t="shared" si="17"/>
        <v>8.1312785315039028E-5</v>
      </c>
    </row>
    <row r="409" spans="1:8">
      <c r="A409" s="15" t="s">
        <v>832</v>
      </c>
      <c r="B409" s="15" t="s">
        <v>833</v>
      </c>
      <c r="C409" s="16" t="s">
        <v>629</v>
      </c>
      <c r="D409" s="16" t="s">
        <v>18</v>
      </c>
      <c r="E409" s="17">
        <v>52.21</v>
      </c>
      <c r="F409" s="67">
        <v>0.11096343630657528</v>
      </c>
      <c r="G409" s="20">
        <f t="shared" si="18"/>
        <v>7.9872204472843447E-4</v>
      </c>
      <c r="H409" s="20">
        <f t="shared" si="17"/>
        <v>8.8628942736881214E-5</v>
      </c>
    </row>
    <row r="410" spans="1:8">
      <c r="A410" s="15" t="s">
        <v>834</v>
      </c>
      <c r="B410" s="15" t="s">
        <v>835</v>
      </c>
      <c r="C410" s="16" t="s">
        <v>629</v>
      </c>
      <c r="D410" s="16" t="s">
        <v>18</v>
      </c>
      <c r="E410" s="17">
        <v>79.8</v>
      </c>
      <c r="F410" s="67">
        <v>0.10042585170340694</v>
      </c>
      <c r="G410" s="20">
        <f t="shared" si="18"/>
        <v>7.9872204472843447E-4</v>
      </c>
      <c r="H410" s="20">
        <f t="shared" si="17"/>
        <v>8.0212341616139724E-5</v>
      </c>
    </row>
    <row r="411" spans="1:8">
      <c r="A411" s="15" t="s">
        <v>836</v>
      </c>
      <c r="B411" s="15" t="s">
        <v>837</v>
      </c>
      <c r="C411" s="16" t="s">
        <v>629</v>
      </c>
      <c r="D411" s="16" t="s">
        <v>18</v>
      </c>
      <c r="E411" s="17">
        <v>104.3</v>
      </c>
      <c r="F411" s="67">
        <v>0.10402233037503565</v>
      </c>
      <c r="G411" s="20">
        <f t="shared" si="18"/>
        <v>7.9872204472843447E-4</v>
      </c>
      <c r="H411" s="20">
        <f t="shared" si="17"/>
        <v>8.3084928414565217E-5</v>
      </c>
    </row>
    <row r="412" spans="1:8">
      <c r="A412" s="15" t="s">
        <v>838</v>
      </c>
      <c r="B412" s="15" t="s">
        <v>839</v>
      </c>
      <c r="C412" s="16" t="s">
        <v>629</v>
      </c>
      <c r="D412" s="16" t="s">
        <v>18</v>
      </c>
      <c r="E412" s="17">
        <v>6636.95</v>
      </c>
      <c r="F412" s="67">
        <v>9.8323768223504346E-2</v>
      </c>
      <c r="G412" s="20">
        <f t="shared" si="18"/>
        <v>7.9872204472843447E-4</v>
      </c>
      <c r="H412" s="20">
        <f t="shared" si="17"/>
        <v>7.8533361200882059E-5</v>
      </c>
    </row>
    <row r="413" spans="1:8">
      <c r="A413" s="15" t="s">
        <v>840</v>
      </c>
      <c r="B413" s="15" t="s">
        <v>841</v>
      </c>
      <c r="C413" s="16" t="s">
        <v>629</v>
      </c>
      <c r="D413" s="16" t="s">
        <v>18</v>
      </c>
      <c r="E413" s="17">
        <v>1110.67</v>
      </c>
      <c r="F413" s="67">
        <v>9.8567161325350969E-2</v>
      </c>
      <c r="G413" s="20">
        <f t="shared" si="18"/>
        <v>7.9872204472843447E-4</v>
      </c>
      <c r="H413" s="20">
        <f t="shared" si="17"/>
        <v>7.8727764636861796E-5</v>
      </c>
    </row>
    <row r="414" spans="1:8">
      <c r="A414" s="15" t="s">
        <v>842</v>
      </c>
      <c r="B414" s="15" t="s">
        <v>843</v>
      </c>
      <c r="C414" s="16" t="s">
        <v>629</v>
      </c>
      <c r="D414" s="16" t="s">
        <v>18</v>
      </c>
      <c r="E414" s="17">
        <v>916.54</v>
      </c>
      <c r="F414" s="67">
        <v>9.8744599340447589E-2</v>
      </c>
      <c r="G414" s="20">
        <f t="shared" si="18"/>
        <v>7.9872204472843447E-4</v>
      </c>
      <c r="H414" s="20">
        <f t="shared" si="17"/>
        <v>7.8869488291092327E-5</v>
      </c>
    </row>
    <row r="415" spans="1:8">
      <c r="A415" s="15" t="s">
        <v>844</v>
      </c>
      <c r="B415" s="15" t="s">
        <v>845</v>
      </c>
      <c r="C415" s="16" t="s">
        <v>629</v>
      </c>
      <c r="D415" s="16" t="s">
        <v>18</v>
      </c>
      <c r="E415" s="17">
        <v>91.77</v>
      </c>
      <c r="F415" s="67">
        <v>0.10047486276901622</v>
      </c>
      <c r="G415" s="20">
        <f t="shared" si="18"/>
        <v>7.9872204472843447E-4</v>
      </c>
      <c r="H415" s="20">
        <f t="shared" si="17"/>
        <v>8.0251487834677495E-5</v>
      </c>
    </row>
    <row r="416" spans="1:8">
      <c r="A416" s="15" t="s">
        <v>846</v>
      </c>
      <c r="B416" s="15" t="s">
        <v>847</v>
      </c>
      <c r="C416" s="16" t="s">
        <v>629</v>
      </c>
      <c r="D416" s="16" t="s">
        <v>18</v>
      </c>
      <c r="E416" s="17">
        <v>494.99</v>
      </c>
      <c r="F416" s="67">
        <v>9.8337078196797642E-2</v>
      </c>
      <c r="G416" s="20">
        <f t="shared" si="18"/>
        <v>7.9872204472843447E-4</v>
      </c>
      <c r="H416" s="20">
        <f t="shared" si="17"/>
        <v>7.8543992169966163E-5</v>
      </c>
    </row>
    <row r="417" spans="1:8">
      <c r="A417" s="15" t="s">
        <v>848</v>
      </c>
      <c r="B417" s="15" t="s">
        <v>849</v>
      </c>
      <c r="C417" s="16" t="s">
        <v>629</v>
      </c>
      <c r="D417" s="16" t="s">
        <v>18</v>
      </c>
      <c r="E417" s="17">
        <v>156.52000000000001</v>
      </c>
      <c r="F417" s="67">
        <v>0.10091329155125543</v>
      </c>
      <c r="G417" s="20">
        <f t="shared" si="18"/>
        <v>7.9872204472843447E-4</v>
      </c>
      <c r="H417" s="20">
        <f t="shared" si="17"/>
        <v>8.0601670568095391E-5</v>
      </c>
    </row>
    <row r="418" spans="1:8">
      <c r="A418" s="15" t="s">
        <v>850</v>
      </c>
      <c r="B418" s="15" t="s">
        <v>851</v>
      </c>
      <c r="C418" s="16" t="s">
        <v>629</v>
      </c>
      <c r="D418" s="16" t="s">
        <v>18</v>
      </c>
      <c r="E418" s="17">
        <v>202.55</v>
      </c>
      <c r="F418" s="67">
        <v>0.10022162551704387</v>
      </c>
      <c r="G418" s="20">
        <f t="shared" si="18"/>
        <v>7.9872204472843447E-4</v>
      </c>
      <c r="H418" s="20">
        <f t="shared" si="17"/>
        <v>8.0049221658980727E-5</v>
      </c>
    </row>
    <row r="419" spans="1:8">
      <c r="A419" s="15" t="s">
        <v>852</v>
      </c>
      <c r="B419" s="15" t="s">
        <v>853</v>
      </c>
      <c r="C419" s="16" t="s">
        <v>629</v>
      </c>
      <c r="D419" s="16" t="s">
        <v>18</v>
      </c>
      <c r="E419" s="17">
        <v>52.21</v>
      </c>
      <c r="F419" s="67">
        <v>0.11096343630657528</v>
      </c>
      <c r="G419" s="20">
        <f t="shared" si="18"/>
        <v>7.9872204472843447E-4</v>
      </c>
      <c r="H419" s="20">
        <f t="shared" si="17"/>
        <v>8.8628942736881214E-5</v>
      </c>
    </row>
    <row r="420" spans="1:8">
      <c r="A420" s="15" t="s">
        <v>854</v>
      </c>
      <c r="B420" s="15" t="s">
        <v>855</v>
      </c>
      <c r="C420" s="16" t="s">
        <v>629</v>
      </c>
      <c r="D420" s="16" t="s">
        <v>18</v>
      </c>
      <c r="E420" s="17">
        <v>67.55</v>
      </c>
      <c r="F420" s="67">
        <v>0.10389602734881524</v>
      </c>
      <c r="G420" s="20">
        <f t="shared" si="18"/>
        <v>7.9872204472843447E-4</v>
      </c>
      <c r="H420" s="20">
        <f t="shared" si="17"/>
        <v>8.2984047403207055E-5</v>
      </c>
    </row>
    <row r="421" spans="1:8">
      <c r="A421" s="15" t="s">
        <v>856</v>
      </c>
      <c r="B421" s="15" t="s">
        <v>857</v>
      </c>
      <c r="C421" s="16" t="s">
        <v>629</v>
      </c>
      <c r="D421" s="16" t="s">
        <v>18</v>
      </c>
      <c r="E421" s="17">
        <v>104.3</v>
      </c>
      <c r="F421" s="67">
        <v>0.10402233037503565</v>
      </c>
      <c r="G421" s="20">
        <f t="shared" si="18"/>
        <v>7.9872204472843447E-4</v>
      </c>
      <c r="H421" s="20">
        <f t="shared" si="17"/>
        <v>8.3084928414565217E-5</v>
      </c>
    </row>
    <row r="422" spans="1:8">
      <c r="A422" s="15" t="s">
        <v>858</v>
      </c>
      <c r="B422" s="15" t="s">
        <v>859</v>
      </c>
      <c r="C422" s="16" t="s">
        <v>629</v>
      </c>
      <c r="D422" s="16" t="s">
        <v>18</v>
      </c>
      <c r="E422" s="17">
        <v>134.97999999999999</v>
      </c>
      <c r="F422" s="67">
        <v>9.8445038224597312E-2</v>
      </c>
      <c r="G422" s="20">
        <f t="shared" si="18"/>
        <v>7.9872204472843447E-4</v>
      </c>
      <c r="H422" s="20">
        <f t="shared" si="17"/>
        <v>7.8630222224119258E-5</v>
      </c>
    </row>
    <row r="423" spans="1:8">
      <c r="A423" s="14" t="s">
        <v>860</v>
      </c>
      <c r="B423" s="15" t="s">
        <v>861</v>
      </c>
      <c r="C423" s="16" t="s">
        <v>629</v>
      </c>
      <c r="D423" s="16" t="s">
        <v>18</v>
      </c>
      <c r="E423" s="17">
        <v>20133.77</v>
      </c>
      <c r="F423" s="67">
        <v>9.8327448579487428E-2</v>
      </c>
      <c r="G423" s="20">
        <f>(1/39)*0.5</f>
        <v>1.282051282051282E-2</v>
      </c>
      <c r="H423" s="20">
        <f t="shared" si="17"/>
        <v>1.2606083151216337E-3</v>
      </c>
    </row>
    <row r="424" spans="1:8">
      <c r="A424" s="15" t="s">
        <v>862</v>
      </c>
      <c r="B424" s="15" t="s">
        <v>863</v>
      </c>
      <c r="C424" s="16" t="s">
        <v>629</v>
      </c>
      <c r="D424" s="16" t="s">
        <v>18</v>
      </c>
      <c r="E424" s="17">
        <v>6711.21</v>
      </c>
      <c r="F424" s="67">
        <v>9.84175144090325E-2</v>
      </c>
      <c r="G424" s="20">
        <f>(1/626)*0.5</f>
        <v>7.9872204472843447E-4</v>
      </c>
      <c r="H424" s="20">
        <f t="shared" si="17"/>
        <v>7.8608238345872597E-5</v>
      </c>
    </row>
    <row r="425" spans="1:8">
      <c r="A425" s="14" t="s">
        <v>864</v>
      </c>
      <c r="B425" s="15" t="s">
        <v>865</v>
      </c>
      <c r="C425" s="16" t="s">
        <v>629</v>
      </c>
      <c r="D425" s="16" t="s">
        <v>18</v>
      </c>
      <c r="E425" s="17">
        <v>13422.56</v>
      </c>
      <c r="F425" s="67">
        <v>9.8345861058330694E-2</v>
      </c>
      <c r="G425" s="20">
        <f>(1/39)*0.5</f>
        <v>1.282051282051282E-2</v>
      </c>
      <c r="H425" s="20">
        <f t="shared" si="17"/>
        <v>1.2608443725427012E-3</v>
      </c>
    </row>
    <row r="426" spans="1:8">
      <c r="A426" s="15" t="s">
        <v>866</v>
      </c>
      <c r="B426" s="15" t="s">
        <v>867</v>
      </c>
      <c r="C426" s="16" t="s">
        <v>629</v>
      </c>
      <c r="D426" s="16" t="s">
        <v>18</v>
      </c>
      <c r="E426" s="17">
        <v>92.4</v>
      </c>
      <c r="F426" s="67">
        <v>9.8513477170791883E-2</v>
      </c>
      <c r="G426" s="20">
        <f>(1/626)*0.5</f>
        <v>7.9872204472843447E-4</v>
      </c>
      <c r="H426" s="20">
        <f t="shared" si="17"/>
        <v>7.8684885919162839E-5</v>
      </c>
    </row>
    <row r="427" spans="1:8">
      <c r="A427" s="14" t="s">
        <v>868</v>
      </c>
      <c r="B427" s="15" t="s">
        <v>869</v>
      </c>
      <c r="C427" s="16" t="s">
        <v>629</v>
      </c>
      <c r="D427" s="16" t="s">
        <v>18</v>
      </c>
      <c r="E427" s="17">
        <v>5250.38</v>
      </c>
      <c r="F427" s="67">
        <v>9.8418718984340889E-2</v>
      </c>
      <c r="G427" s="20">
        <f>(1/39)*0.5</f>
        <v>1.282051282051282E-2</v>
      </c>
      <c r="H427" s="20">
        <f t="shared" si="17"/>
        <v>1.2617784485171909E-3</v>
      </c>
    </row>
    <row r="428" spans="1:8">
      <c r="A428" s="15" t="s">
        <v>870</v>
      </c>
      <c r="B428" s="15" t="s">
        <v>871</v>
      </c>
      <c r="C428" s="16" t="s">
        <v>629</v>
      </c>
      <c r="D428" s="16" t="s">
        <v>18</v>
      </c>
      <c r="E428" s="17">
        <v>1750.17</v>
      </c>
      <c r="F428" s="67">
        <v>9.8720055759720579E-2</v>
      </c>
      <c r="G428" s="20">
        <f>(1/626)*0.5</f>
        <v>7.9872204472843447E-4</v>
      </c>
      <c r="H428" s="20">
        <f t="shared" si="17"/>
        <v>7.884988479210909E-5</v>
      </c>
    </row>
    <row r="429" spans="1:8">
      <c r="A429" s="14" t="s">
        <v>872</v>
      </c>
      <c r="B429" s="15" t="s">
        <v>873</v>
      </c>
      <c r="C429" s="16" t="s">
        <v>629</v>
      </c>
      <c r="D429" s="16" t="s">
        <v>18</v>
      </c>
      <c r="E429" s="17">
        <v>3500.21</v>
      </c>
      <c r="F429" s="67">
        <v>9.8511247001286259E-2</v>
      </c>
      <c r="G429" s="20">
        <f>(1/39)*0.5</f>
        <v>1.282051282051282E-2</v>
      </c>
      <c r="H429" s="20">
        <f t="shared" si="17"/>
        <v>1.2629647051446956E-3</v>
      </c>
    </row>
    <row r="430" spans="1:8">
      <c r="A430" s="15" t="s">
        <v>874</v>
      </c>
      <c r="B430" s="15" t="s">
        <v>875</v>
      </c>
      <c r="C430" s="16" t="s">
        <v>629</v>
      </c>
      <c r="D430" s="16" t="s">
        <v>18</v>
      </c>
      <c r="E430" s="17">
        <v>303.60000000000002</v>
      </c>
      <c r="F430" s="67">
        <v>9.8329597270958288E-2</v>
      </c>
      <c r="G430" s="20">
        <f t="shared" ref="G430:G435" si="19">(1/626)*0.5</f>
        <v>7.9872204472843447E-4</v>
      </c>
      <c r="H430" s="20">
        <f t="shared" si="17"/>
        <v>7.8538016989583296E-5</v>
      </c>
    </row>
    <row r="431" spans="1:8">
      <c r="A431" s="15" t="s">
        <v>876</v>
      </c>
      <c r="B431" s="15" t="s">
        <v>877</v>
      </c>
      <c r="C431" s="16" t="s">
        <v>629</v>
      </c>
      <c r="D431" s="16" t="s">
        <v>18</v>
      </c>
      <c r="E431" s="17">
        <v>40.5</v>
      </c>
      <c r="F431" s="67">
        <v>9.8667705781934442E-2</v>
      </c>
      <c r="G431" s="20">
        <f t="shared" si="19"/>
        <v>7.9872204472843447E-4</v>
      </c>
      <c r="H431" s="20">
        <f t="shared" si="17"/>
        <v>7.8808071710810258E-5</v>
      </c>
    </row>
    <row r="432" spans="1:8">
      <c r="A432" s="15" t="s">
        <v>878</v>
      </c>
      <c r="B432" s="15" t="s">
        <v>879</v>
      </c>
      <c r="C432" s="16" t="s">
        <v>629</v>
      </c>
      <c r="D432" s="16" t="s">
        <v>18</v>
      </c>
      <c r="E432" s="17">
        <v>556.6</v>
      </c>
      <c r="F432" s="67">
        <v>9.8332597642284233E-2</v>
      </c>
      <c r="G432" s="20">
        <f t="shared" si="19"/>
        <v>7.9872204472843447E-4</v>
      </c>
      <c r="H432" s="20">
        <f t="shared" si="17"/>
        <v>7.8540413452303701E-5</v>
      </c>
    </row>
    <row r="433" spans="1:8">
      <c r="A433" s="15" t="s">
        <v>880</v>
      </c>
      <c r="B433" s="15" t="s">
        <v>881</v>
      </c>
      <c r="C433" s="16" t="s">
        <v>629</v>
      </c>
      <c r="D433" s="16" t="s">
        <v>18</v>
      </c>
      <c r="E433" s="17">
        <v>4193.78</v>
      </c>
      <c r="F433" s="67">
        <v>9.8363489019049052E-2</v>
      </c>
      <c r="G433" s="20">
        <f t="shared" si="19"/>
        <v>7.9872204472843447E-4</v>
      </c>
      <c r="H433" s="20">
        <f t="shared" si="17"/>
        <v>7.8565087075917769E-5</v>
      </c>
    </row>
    <row r="434" spans="1:8">
      <c r="A434" s="15" t="s">
        <v>882</v>
      </c>
      <c r="B434" s="15" t="s">
        <v>883</v>
      </c>
      <c r="C434" s="16" t="s">
        <v>629</v>
      </c>
      <c r="D434" s="16" t="s">
        <v>18</v>
      </c>
      <c r="E434" s="17">
        <v>9010.5499999999993</v>
      </c>
      <c r="F434" s="67">
        <v>9.8359975972364275E-2</v>
      </c>
      <c r="G434" s="20">
        <f t="shared" si="19"/>
        <v>7.9872204472843447E-4</v>
      </c>
      <c r="H434" s="20">
        <f t="shared" si="17"/>
        <v>7.8562281128086479E-5</v>
      </c>
    </row>
    <row r="435" spans="1:8">
      <c r="A435" s="15" t="s">
        <v>884</v>
      </c>
      <c r="B435" s="15" t="s">
        <v>885</v>
      </c>
      <c r="C435" s="16" t="s">
        <v>629</v>
      </c>
      <c r="D435" s="16" t="s">
        <v>18</v>
      </c>
      <c r="E435" s="17">
        <v>3003.56</v>
      </c>
      <c r="F435" s="67">
        <v>9.8443358087679941E-2</v>
      </c>
      <c r="G435" s="20">
        <f t="shared" si="19"/>
        <v>7.9872204472843447E-4</v>
      </c>
      <c r="H435" s="20">
        <f t="shared" si="17"/>
        <v>7.8628880261725185E-5</v>
      </c>
    </row>
    <row r="436" spans="1:8">
      <c r="A436" s="14" t="s">
        <v>886</v>
      </c>
      <c r="B436" s="15" t="s">
        <v>887</v>
      </c>
      <c r="C436" s="16" t="s">
        <v>629</v>
      </c>
      <c r="D436" s="16" t="s">
        <v>18</v>
      </c>
      <c r="E436" s="17">
        <v>1126.92</v>
      </c>
      <c r="F436" s="67">
        <v>9.8376611252673871E-2</v>
      </c>
      <c r="G436" s="20">
        <f>(1/39)*0.5</f>
        <v>1.282051282051282E-2</v>
      </c>
      <c r="H436" s="20">
        <f t="shared" si="17"/>
        <v>1.2612386058035111E-3</v>
      </c>
    </row>
    <row r="437" spans="1:8">
      <c r="A437" s="15" t="s">
        <v>888</v>
      </c>
      <c r="B437" s="15" t="s">
        <v>889</v>
      </c>
      <c r="C437" s="16" t="s">
        <v>629</v>
      </c>
      <c r="D437" s="16" t="s">
        <v>18</v>
      </c>
      <c r="E437" s="17">
        <v>375.55</v>
      </c>
      <c r="F437" s="67">
        <v>9.9335905854261816E-2</v>
      </c>
      <c r="G437" s="20">
        <f>(1/626)*0.5</f>
        <v>7.9872204472843447E-4</v>
      </c>
      <c r="H437" s="20">
        <f t="shared" si="17"/>
        <v>7.9341777838867262E-5</v>
      </c>
    </row>
    <row r="438" spans="1:8">
      <c r="A438" s="15" t="s">
        <v>890</v>
      </c>
      <c r="B438" s="15" t="s">
        <v>891</v>
      </c>
      <c r="C438" s="16" t="s">
        <v>629</v>
      </c>
      <c r="D438" s="16" t="s">
        <v>18</v>
      </c>
      <c r="E438" s="17">
        <v>6007</v>
      </c>
      <c r="F438" s="67">
        <v>9.8318277974293863E-2</v>
      </c>
      <c r="G438" s="20">
        <f>(1/626)*0.5</f>
        <v>7.9872204472843447E-4</v>
      </c>
      <c r="H438" s="20">
        <f t="shared" si="17"/>
        <v>7.8528976017806592E-5</v>
      </c>
    </row>
    <row r="439" spans="1:8">
      <c r="A439" s="14" t="s">
        <v>892</v>
      </c>
      <c r="B439" s="15" t="s">
        <v>893</v>
      </c>
      <c r="C439" s="16" t="s">
        <v>629</v>
      </c>
      <c r="D439" s="16" t="s">
        <v>18</v>
      </c>
      <c r="E439" s="17">
        <v>751.37</v>
      </c>
      <c r="F439" s="67">
        <v>9.9029441862448372E-2</v>
      </c>
      <c r="G439" s="20">
        <f>(1/39)*0.5</f>
        <v>1.282051282051282E-2</v>
      </c>
      <c r="H439" s="20">
        <f t="shared" si="17"/>
        <v>1.2696082290057484E-3</v>
      </c>
    </row>
    <row r="440" spans="1:8">
      <c r="A440" s="14" t="s">
        <v>894</v>
      </c>
      <c r="B440" s="15" t="s">
        <v>895</v>
      </c>
      <c r="C440" s="16" t="s">
        <v>629</v>
      </c>
      <c r="D440" s="16" t="s">
        <v>18</v>
      </c>
      <c r="E440" s="17">
        <v>1263.3399999999999</v>
      </c>
      <c r="F440" s="67">
        <v>9.8764300753405629E-2</v>
      </c>
      <c r="G440" s="20">
        <f>(1/39)*0.5</f>
        <v>1.282051282051282E-2</v>
      </c>
      <c r="H440" s="20">
        <f t="shared" si="17"/>
        <v>1.2662089840180209E-3</v>
      </c>
    </row>
    <row r="441" spans="1:8">
      <c r="A441" s="15" t="s">
        <v>896</v>
      </c>
      <c r="B441" s="15" t="s">
        <v>897</v>
      </c>
      <c r="C441" s="16" t="s">
        <v>629</v>
      </c>
      <c r="D441" s="16" t="s">
        <v>18</v>
      </c>
      <c r="E441" s="17">
        <v>421.07</v>
      </c>
      <c r="F441" s="67">
        <v>0.10019612685085814</v>
      </c>
      <c r="G441" s="20">
        <f>(1/626)*0.5</f>
        <v>7.9872204472843447E-4</v>
      </c>
      <c r="H441" s="20">
        <f t="shared" si="17"/>
        <v>8.0028855312187016E-5</v>
      </c>
    </row>
    <row r="442" spans="1:8">
      <c r="A442" s="14" t="s">
        <v>898</v>
      </c>
      <c r="B442" s="15" t="s">
        <v>899</v>
      </c>
      <c r="C442" s="16" t="s">
        <v>629</v>
      </c>
      <c r="D442" s="16" t="s">
        <v>18</v>
      </c>
      <c r="E442" s="17">
        <v>159.88999999999999</v>
      </c>
      <c r="F442" s="67">
        <v>9.8922845691382696E-2</v>
      </c>
      <c r="G442" s="20">
        <f>(1/39)*0.5</f>
        <v>1.282051282051282E-2</v>
      </c>
      <c r="H442" s="20">
        <f t="shared" si="17"/>
        <v>1.2682416114279831E-3</v>
      </c>
    </row>
    <row r="443" spans="1:8">
      <c r="A443" s="15" t="s">
        <v>900</v>
      </c>
      <c r="B443" s="15" t="s">
        <v>901</v>
      </c>
      <c r="C443" s="16" t="s">
        <v>629</v>
      </c>
      <c r="D443" s="16" t="s">
        <v>18</v>
      </c>
      <c r="E443" s="17">
        <v>53.33</v>
      </c>
      <c r="F443" s="67">
        <v>0.10887330215987538</v>
      </c>
      <c r="G443" s="20">
        <f>(1/626)*0.5</f>
        <v>7.9872204472843447E-4</v>
      </c>
      <c r="H443" s="20">
        <f t="shared" si="17"/>
        <v>8.6959506517472353E-5</v>
      </c>
    </row>
    <row r="444" spans="1:8">
      <c r="A444" s="14" t="s">
        <v>902</v>
      </c>
      <c r="B444" s="15" t="s">
        <v>903</v>
      </c>
      <c r="C444" s="16" t="s">
        <v>629</v>
      </c>
      <c r="D444" s="16" t="s">
        <v>18</v>
      </c>
      <c r="E444" s="17">
        <v>842.27</v>
      </c>
      <c r="F444" s="67">
        <v>9.9057307973004202E-2</v>
      </c>
      <c r="G444" s="20">
        <f>(1/39)*0.5</f>
        <v>1.282051282051282E-2</v>
      </c>
      <c r="H444" s="20">
        <f t="shared" si="17"/>
        <v>1.2699654868333873E-3</v>
      </c>
    </row>
    <row r="445" spans="1:8">
      <c r="A445" s="14" t="s">
        <v>904</v>
      </c>
      <c r="B445" s="15" t="s">
        <v>905</v>
      </c>
      <c r="C445" s="16" t="s">
        <v>629</v>
      </c>
      <c r="D445" s="16" t="s">
        <v>18</v>
      </c>
      <c r="E445" s="17">
        <v>106.56</v>
      </c>
      <c r="F445" s="67">
        <v>0.10185511209334568</v>
      </c>
      <c r="G445" s="20">
        <f>(1/39)*0.5</f>
        <v>1.282051282051282E-2</v>
      </c>
      <c r="H445" s="20">
        <f t="shared" si="17"/>
        <v>1.3058347704275085E-3</v>
      </c>
    </row>
    <row r="446" spans="1:8">
      <c r="A446" s="15" t="s">
        <v>906</v>
      </c>
      <c r="B446" s="15" t="s">
        <v>907</v>
      </c>
      <c r="C446" s="16" t="s">
        <v>629</v>
      </c>
      <c r="D446" s="16" t="s">
        <v>18</v>
      </c>
      <c r="E446" s="17">
        <v>1278.43</v>
      </c>
      <c r="F446" s="67">
        <v>9.8696141305284521E-2</v>
      </c>
      <c r="G446" s="20">
        <f t="shared" ref="G446:G477" si="20">(1/626)*0.5</f>
        <v>7.9872204472843447E-4</v>
      </c>
      <c r="H446" s="20">
        <f t="shared" si="17"/>
        <v>7.8830783790163349E-5</v>
      </c>
    </row>
    <row r="447" spans="1:8">
      <c r="A447" s="15" t="s">
        <v>908</v>
      </c>
      <c r="B447" s="15" t="s">
        <v>909</v>
      </c>
      <c r="C447" s="16" t="s">
        <v>629</v>
      </c>
      <c r="D447" s="16" t="s">
        <v>18</v>
      </c>
      <c r="E447" s="17">
        <v>426.05</v>
      </c>
      <c r="F447" s="67">
        <v>0.10022081633993989</v>
      </c>
      <c r="G447" s="20">
        <f t="shared" si="20"/>
        <v>7.9872204472843447E-4</v>
      </c>
      <c r="H447" s="20">
        <f t="shared" si="17"/>
        <v>8.0048575351389676E-5</v>
      </c>
    </row>
    <row r="448" spans="1:8">
      <c r="A448" s="15" t="s">
        <v>910</v>
      </c>
      <c r="B448" s="15" t="s">
        <v>911</v>
      </c>
      <c r="C448" s="16" t="s">
        <v>629</v>
      </c>
      <c r="D448" s="16" t="s">
        <v>18</v>
      </c>
      <c r="E448" s="17">
        <v>159.69999999999999</v>
      </c>
      <c r="F448" s="67">
        <v>9.9924849699398674E-2</v>
      </c>
      <c r="G448" s="20">
        <f t="shared" si="20"/>
        <v>7.9872204472843447E-4</v>
      </c>
      <c r="H448" s="20">
        <f t="shared" si="17"/>
        <v>7.9812180271085197E-5</v>
      </c>
    </row>
    <row r="449" spans="1:8">
      <c r="A449" s="15" t="s">
        <v>912</v>
      </c>
      <c r="B449" s="15" t="s">
        <v>913</v>
      </c>
      <c r="C449" s="16" t="s">
        <v>629</v>
      </c>
      <c r="D449" s="16" t="s">
        <v>18</v>
      </c>
      <c r="E449" s="17">
        <v>53.19</v>
      </c>
      <c r="F449" s="67">
        <v>0.11109997773324425</v>
      </c>
      <c r="G449" s="20">
        <f t="shared" si="20"/>
        <v>7.9872204472843447E-4</v>
      </c>
      <c r="H449" s="20">
        <f t="shared" si="17"/>
        <v>8.8738001384380379E-5</v>
      </c>
    </row>
    <row r="450" spans="1:8">
      <c r="A450" s="15" t="s">
        <v>914</v>
      </c>
      <c r="B450" s="15" t="s">
        <v>915</v>
      </c>
      <c r="C450" s="16" t="s">
        <v>629</v>
      </c>
      <c r="D450" s="16" t="s">
        <v>18</v>
      </c>
      <c r="E450" s="17">
        <v>3513.32</v>
      </c>
      <c r="F450" s="67">
        <v>9.8481938264691024E-2</v>
      </c>
      <c r="G450" s="20">
        <f t="shared" si="20"/>
        <v>7.9872204472843447E-4</v>
      </c>
      <c r="H450" s="20">
        <f t="shared" si="17"/>
        <v>7.8659695099593465E-5</v>
      </c>
    </row>
    <row r="451" spans="1:8">
      <c r="A451" s="15" t="s">
        <v>916</v>
      </c>
      <c r="B451" s="15" t="s">
        <v>917</v>
      </c>
      <c r="C451" s="16" t="s">
        <v>629</v>
      </c>
      <c r="D451" s="16" t="s">
        <v>18</v>
      </c>
      <c r="E451" s="17">
        <v>1171.06</v>
      </c>
      <c r="F451" s="67">
        <v>9.899765401109388E-2</v>
      </c>
      <c r="G451" s="20">
        <f t="shared" si="20"/>
        <v>7.9872204472843447E-4</v>
      </c>
      <c r="H451" s="20">
        <f t="shared" ref="H451:H514" si="21">F451*G451</f>
        <v>7.9071608635059007E-5</v>
      </c>
    </row>
    <row r="452" spans="1:8">
      <c r="A452" s="15" t="s">
        <v>918</v>
      </c>
      <c r="B452" s="15" t="s">
        <v>919</v>
      </c>
      <c r="C452" s="16" t="s">
        <v>629</v>
      </c>
      <c r="D452" s="16" t="s">
        <v>18</v>
      </c>
      <c r="E452" s="17">
        <v>439.08</v>
      </c>
      <c r="F452" s="67">
        <v>0.10009564583712886</v>
      </c>
      <c r="G452" s="20">
        <f t="shared" si="20"/>
        <v>7.9872204472843447E-4</v>
      </c>
      <c r="H452" s="20">
        <f t="shared" si="21"/>
        <v>7.9948598911444772E-5</v>
      </c>
    </row>
    <row r="453" spans="1:8">
      <c r="A453" s="15" t="s">
        <v>920</v>
      </c>
      <c r="B453" s="15" t="s">
        <v>921</v>
      </c>
      <c r="C453" s="16" t="s">
        <v>629</v>
      </c>
      <c r="D453" s="16" t="s">
        <v>18</v>
      </c>
      <c r="E453" s="17">
        <v>146.31</v>
      </c>
      <c r="F453" s="67">
        <v>0.10231824192602894</v>
      </c>
      <c r="G453" s="20">
        <f t="shared" si="20"/>
        <v>7.9872204472843447E-4</v>
      </c>
      <c r="H453" s="20">
        <f t="shared" si="21"/>
        <v>8.1723835404176463E-5</v>
      </c>
    </row>
    <row r="454" spans="1:8">
      <c r="A454" s="15" t="s">
        <v>922</v>
      </c>
      <c r="B454" s="15" t="s">
        <v>923</v>
      </c>
      <c r="C454" s="16" t="s">
        <v>629</v>
      </c>
      <c r="D454" s="16" t="s">
        <v>18</v>
      </c>
      <c r="E454" s="17">
        <v>1617.91</v>
      </c>
      <c r="F454" s="67">
        <v>9.8364714596064703E-2</v>
      </c>
      <c r="G454" s="20">
        <f t="shared" si="20"/>
        <v>7.9872204472843447E-4</v>
      </c>
      <c r="H454" s="20">
        <f t="shared" si="21"/>
        <v>7.8566065971297686E-5</v>
      </c>
    </row>
    <row r="455" spans="1:8">
      <c r="A455" s="15" t="s">
        <v>924</v>
      </c>
      <c r="B455" s="15" t="s">
        <v>925</v>
      </c>
      <c r="C455" s="16" t="s">
        <v>629</v>
      </c>
      <c r="D455" s="16" t="s">
        <v>18</v>
      </c>
      <c r="E455" s="17">
        <v>204.11</v>
      </c>
      <c r="F455" s="67">
        <v>0.10201133975267611</v>
      </c>
      <c r="G455" s="20">
        <f t="shared" si="20"/>
        <v>7.9872204472843447E-4</v>
      </c>
      <c r="H455" s="20">
        <f t="shared" si="21"/>
        <v>8.1478705872744487E-5</v>
      </c>
    </row>
    <row r="456" spans="1:8">
      <c r="A456" s="15" t="s">
        <v>926</v>
      </c>
      <c r="B456" s="15" t="s">
        <v>927</v>
      </c>
      <c r="C456" s="16" t="s">
        <v>629</v>
      </c>
      <c r="D456" s="16" t="s">
        <v>18</v>
      </c>
      <c r="E456" s="17">
        <v>2369.64</v>
      </c>
      <c r="F456" s="67">
        <v>9.8448796326830831E-2</v>
      </c>
      <c r="G456" s="20">
        <f t="shared" si="20"/>
        <v>7.9872204472843447E-4</v>
      </c>
      <c r="H456" s="20">
        <f t="shared" si="21"/>
        <v>7.863322390321951E-5</v>
      </c>
    </row>
    <row r="457" spans="1:8">
      <c r="A457" s="15" t="s">
        <v>928</v>
      </c>
      <c r="B457" s="15" t="s">
        <v>929</v>
      </c>
      <c r="C457" s="16" t="s">
        <v>629</v>
      </c>
      <c r="D457" s="16" t="s">
        <v>18</v>
      </c>
      <c r="E457" s="17">
        <v>789.83</v>
      </c>
      <c r="F457" s="67">
        <v>9.8499530706983515E-2</v>
      </c>
      <c r="G457" s="20">
        <f t="shared" si="20"/>
        <v>7.9872204472843447E-4</v>
      </c>
      <c r="H457" s="20">
        <f t="shared" si="21"/>
        <v>7.8673746571073094E-5</v>
      </c>
    </row>
    <row r="458" spans="1:8">
      <c r="A458" s="15" t="s">
        <v>930</v>
      </c>
      <c r="B458" s="15" t="s">
        <v>931</v>
      </c>
      <c r="C458" s="16" t="s">
        <v>629</v>
      </c>
      <c r="D458" s="16" t="s">
        <v>18</v>
      </c>
      <c r="E458" s="17">
        <v>298.05</v>
      </c>
      <c r="F458" s="67">
        <v>0.10101105220474386</v>
      </c>
      <c r="G458" s="20">
        <f t="shared" si="20"/>
        <v>7.9872204472843447E-4</v>
      </c>
      <c r="H458" s="20">
        <f t="shared" si="21"/>
        <v>8.0679754157143653E-5</v>
      </c>
    </row>
    <row r="459" spans="1:8">
      <c r="A459" s="15" t="s">
        <v>932</v>
      </c>
      <c r="B459" s="15" t="s">
        <v>933</v>
      </c>
      <c r="C459" s="16" t="s">
        <v>629</v>
      </c>
      <c r="D459" s="16" t="s">
        <v>18</v>
      </c>
      <c r="E459" s="17">
        <v>99.26</v>
      </c>
      <c r="F459" s="67">
        <v>0.10460921843687369</v>
      </c>
      <c r="G459" s="20">
        <f t="shared" si="20"/>
        <v>7.9872204472843447E-4</v>
      </c>
      <c r="H459" s="20">
        <f t="shared" si="21"/>
        <v>8.3553688847343198E-5</v>
      </c>
    </row>
    <row r="460" spans="1:8">
      <c r="A460" s="15" t="s">
        <v>934</v>
      </c>
      <c r="B460" s="15" t="s">
        <v>935</v>
      </c>
      <c r="C460" s="16" t="s">
        <v>629</v>
      </c>
      <c r="D460" s="16" t="s">
        <v>18</v>
      </c>
      <c r="E460" s="17">
        <v>1541.57</v>
      </c>
      <c r="F460" s="67">
        <v>9.8556516405053959E-2</v>
      </c>
      <c r="G460" s="20">
        <f t="shared" si="20"/>
        <v>7.9872204472843447E-4</v>
      </c>
      <c r="H460" s="20">
        <f t="shared" si="21"/>
        <v>7.871926230435619E-5</v>
      </c>
    </row>
    <row r="461" spans="1:8">
      <c r="A461" s="15" t="s">
        <v>936</v>
      </c>
      <c r="B461" s="15" t="s">
        <v>937</v>
      </c>
      <c r="C461" s="16" t="s">
        <v>629</v>
      </c>
      <c r="D461" s="16" t="s">
        <v>18</v>
      </c>
      <c r="E461" s="17">
        <v>193.22</v>
      </c>
      <c r="F461" s="67">
        <v>0.10175712249240758</v>
      </c>
      <c r="G461" s="20">
        <f t="shared" si="20"/>
        <v>7.9872204472843447E-4</v>
      </c>
      <c r="H461" s="20">
        <f t="shared" si="21"/>
        <v>8.1275656942817552E-5</v>
      </c>
    </row>
    <row r="462" spans="1:8">
      <c r="A462" s="15" t="s">
        <v>938</v>
      </c>
      <c r="B462" s="15" t="s">
        <v>939</v>
      </c>
      <c r="C462" s="16" t="s">
        <v>629</v>
      </c>
      <c r="D462" s="16" t="s">
        <v>18</v>
      </c>
      <c r="E462" s="17">
        <v>11877.26</v>
      </c>
      <c r="F462" s="67">
        <v>9.8299124138653646E-2</v>
      </c>
      <c r="G462" s="20">
        <f t="shared" si="20"/>
        <v>7.9872204472843447E-4</v>
      </c>
      <c r="H462" s="20">
        <f t="shared" si="21"/>
        <v>7.8513677427039647E-5</v>
      </c>
    </row>
    <row r="463" spans="1:8">
      <c r="A463" s="15" t="s">
        <v>940</v>
      </c>
      <c r="B463" s="15" t="s">
        <v>941</v>
      </c>
      <c r="C463" s="16" t="s">
        <v>629</v>
      </c>
      <c r="D463" s="16" t="s">
        <v>18</v>
      </c>
      <c r="E463" s="17">
        <v>3959.09</v>
      </c>
      <c r="F463" s="67">
        <v>9.8299124138653646E-2</v>
      </c>
      <c r="G463" s="20">
        <f t="shared" si="20"/>
        <v>7.9872204472843447E-4</v>
      </c>
      <c r="H463" s="20">
        <f t="shared" si="21"/>
        <v>7.8513677427039647E-5</v>
      </c>
    </row>
    <row r="464" spans="1:8">
      <c r="A464" s="15" t="s">
        <v>942</v>
      </c>
      <c r="B464" s="15" t="s">
        <v>943</v>
      </c>
      <c r="C464" s="16" t="s">
        <v>629</v>
      </c>
      <c r="D464" s="16" t="s">
        <v>18</v>
      </c>
      <c r="E464" s="17">
        <v>1485.38</v>
      </c>
      <c r="F464" s="67">
        <v>9.8674199003660076E-2</v>
      </c>
      <c r="G464" s="20">
        <f t="shared" si="20"/>
        <v>7.9872204472843447E-4</v>
      </c>
      <c r="H464" s="20">
        <f t="shared" si="21"/>
        <v>7.8813257990143821E-5</v>
      </c>
    </row>
    <row r="465" spans="1:8">
      <c r="A465" s="15" t="s">
        <v>944</v>
      </c>
      <c r="B465" s="15" t="s">
        <v>945</v>
      </c>
      <c r="C465" s="16" t="s">
        <v>629</v>
      </c>
      <c r="D465" s="16" t="s">
        <v>18</v>
      </c>
      <c r="E465" s="17">
        <v>495.12</v>
      </c>
      <c r="F465" s="67">
        <v>9.983192190833283E-2</v>
      </c>
      <c r="G465" s="20">
        <f t="shared" si="20"/>
        <v>7.9872204472843447E-4</v>
      </c>
      <c r="H465" s="20">
        <f t="shared" si="21"/>
        <v>7.9737956795792998E-5</v>
      </c>
    </row>
    <row r="466" spans="1:8">
      <c r="A466" s="15" t="s">
        <v>946</v>
      </c>
      <c r="B466" s="15" t="s">
        <v>947</v>
      </c>
      <c r="C466" s="16" t="s">
        <v>629</v>
      </c>
      <c r="D466" s="16" t="s">
        <v>18</v>
      </c>
      <c r="E466" s="17">
        <v>9653.0400000000009</v>
      </c>
      <c r="F466" s="67">
        <v>9.8314239584525051E-2</v>
      </c>
      <c r="G466" s="20">
        <f t="shared" si="20"/>
        <v>7.9872204472843447E-4</v>
      </c>
      <c r="H466" s="20">
        <f t="shared" si="21"/>
        <v>7.8525750466873037E-5</v>
      </c>
    </row>
    <row r="467" spans="1:8">
      <c r="A467" s="15" t="s">
        <v>948</v>
      </c>
      <c r="B467" s="15" t="s">
        <v>949</v>
      </c>
      <c r="C467" s="16" t="s">
        <v>629</v>
      </c>
      <c r="D467" s="16" t="s">
        <v>18</v>
      </c>
      <c r="E467" s="17">
        <v>1207.3</v>
      </c>
      <c r="F467" s="67">
        <v>9.8810866766645897E-2</v>
      </c>
      <c r="G467" s="20">
        <f t="shared" si="20"/>
        <v>7.9872204472843447E-4</v>
      </c>
      <c r="H467" s="20">
        <f t="shared" si="21"/>
        <v>7.8922417545244326E-5</v>
      </c>
    </row>
    <row r="468" spans="1:8">
      <c r="A468" s="15" t="s">
        <v>950</v>
      </c>
      <c r="B468" s="15" t="s">
        <v>951</v>
      </c>
      <c r="C468" s="16" t="s">
        <v>629</v>
      </c>
      <c r="D468" s="16" t="s">
        <v>18</v>
      </c>
      <c r="E468" s="17">
        <v>6183.31</v>
      </c>
      <c r="F468" s="67">
        <v>9.8413256007487113E-2</v>
      </c>
      <c r="G468" s="20">
        <f t="shared" si="20"/>
        <v>7.9872204472843447E-4</v>
      </c>
      <c r="H468" s="20">
        <f t="shared" si="21"/>
        <v>7.8604837066682999E-5</v>
      </c>
    </row>
    <row r="469" spans="1:8">
      <c r="A469" s="15" t="s">
        <v>952</v>
      </c>
      <c r="B469" s="15" t="s">
        <v>953</v>
      </c>
      <c r="C469" s="16" t="s">
        <v>629</v>
      </c>
      <c r="D469" s="16" t="s">
        <v>18</v>
      </c>
      <c r="E469" s="17">
        <v>773.21</v>
      </c>
      <c r="F469" s="67">
        <v>9.9189852573363699E-2</v>
      </c>
      <c r="G469" s="20">
        <f t="shared" si="20"/>
        <v>7.9872204472843447E-4</v>
      </c>
      <c r="H469" s="20">
        <f t="shared" si="21"/>
        <v>7.9225121863709026E-5</v>
      </c>
    </row>
    <row r="470" spans="1:8">
      <c r="A470" s="15" t="s">
        <v>954</v>
      </c>
      <c r="B470" s="15" t="s">
        <v>955</v>
      </c>
      <c r="C470" s="16" t="s">
        <v>629</v>
      </c>
      <c r="D470" s="16" t="s">
        <v>18</v>
      </c>
      <c r="E470" s="17">
        <v>4976.7700000000004</v>
      </c>
      <c r="F470" s="67">
        <v>9.8356991257983181E-2</v>
      </c>
      <c r="G470" s="20">
        <f t="shared" si="20"/>
        <v>7.9872204472843447E-4</v>
      </c>
      <c r="H470" s="20">
        <f t="shared" si="21"/>
        <v>7.8559897170913087E-5</v>
      </c>
    </row>
    <row r="471" spans="1:8">
      <c r="A471" s="15" t="s">
        <v>956</v>
      </c>
      <c r="B471" s="15" t="s">
        <v>957</v>
      </c>
      <c r="C471" s="16" t="s">
        <v>629</v>
      </c>
      <c r="D471" s="16" t="s">
        <v>18</v>
      </c>
      <c r="E471" s="17">
        <v>1658.97</v>
      </c>
      <c r="F471" s="67">
        <v>9.8332832029338998E-2</v>
      </c>
      <c r="G471" s="20">
        <f t="shared" si="20"/>
        <v>7.9872204472843447E-4</v>
      </c>
      <c r="H471" s="20">
        <f t="shared" si="21"/>
        <v>7.8540600662411333E-5</v>
      </c>
    </row>
    <row r="472" spans="1:8">
      <c r="A472" s="15" t="s">
        <v>958</v>
      </c>
      <c r="B472" s="15" t="s">
        <v>959</v>
      </c>
      <c r="C472" s="16" t="s">
        <v>629</v>
      </c>
      <c r="D472" s="16" t="s">
        <v>18</v>
      </c>
      <c r="E472" s="17">
        <v>3317.8</v>
      </c>
      <c r="F472" s="67">
        <v>9.8369070872305217E-2</v>
      </c>
      <c r="G472" s="20">
        <f t="shared" si="20"/>
        <v>7.9872204472843447E-4</v>
      </c>
      <c r="H472" s="20">
        <f t="shared" si="21"/>
        <v>7.8569545425163909E-5</v>
      </c>
    </row>
    <row r="473" spans="1:8">
      <c r="A473" s="15" t="s">
        <v>960</v>
      </c>
      <c r="B473" s="15" t="s">
        <v>961</v>
      </c>
      <c r="C473" s="16" t="s">
        <v>629</v>
      </c>
      <c r="D473" s="16" t="s">
        <v>18</v>
      </c>
      <c r="E473" s="17">
        <v>34.880000000000003</v>
      </c>
      <c r="F473" s="67">
        <v>0.10115946178070427</v>
      </c>
      <c r="G473" s="20">
        <f t="shared" si="20"/>
        <v>7.9872204472843447E-4</v>
      </c>
      <c r="H473" s="20">
        <f t="shared" si="21"/>
        <v>8.0798292157112028E-5</v>
      </c>
    </row>
    <row r="474" spans="1:8">
      <c r="A474" s="15" t="s">
        <v>962</v>
      </c>
      <c r="B474" s="15" t="s">
        <v>963</v>
      </c>
      <c r="C474" s="16" t="s">
        <v>629</v>
      </c>
      <c r="D474" s="16" t="s">
        <v>18</v>
      </c>
      <c r="E474" s="17">
        <v>11.59</v>
      </c>
      <c r="F474" s="67">
        <v>0.12752171008684038</v>
      </c>
      <c r="G474" s="20">
        <f t="shared" si="20"/>
        <v>7.9872204472843447E-4</v>
      </c>
      <c r="H474" s="20">
        <f t="shared" si="21"/>
        <v>1.0185440102782777E-4</v>
      </c>
    </row>
    <row r="475" spans="1:8">
      <c r="A475" s="15" t="s">
        <v>964</v>
      </c>
      <c r="B475" s="15" t="s">
        <v>965</v>
      </c>
      <c r="C475" s="16" t="s">
        <v>629</v>
      </c>
      <c r="D475" s="16" t="s">
        <v>18</v>
      </c>
      <c r="E475" s="17">
        <v>8.89</v>
      </c>
      <c r="F475" s="67">
        <v>0.10831663326653311</v>
      </c>
      <c r="G475" s="20">
        <f t="shared" si="20"/>
        <v>7.9872204472843447E-4</v>
      </c>
      <c r="H475" s="20">
        <f t="shared" si="21"/>
        <v>8.6514882800745299E-5</v>
      </c>
    </row>
    <row r="476" spans="1:8">
      <c r="A476" s="15" t="s">
        <v>966</v>
      </c>
      <c r="B476" s="15" t="s">
        <v>967</v>
      </c>
      <c r="C476" s="16" t="s">
        <v>629</v>
      </c>
      <c r="D476" s="16" t="s">
        <v>18</v>
      </c>
      <c r="E476" s="17">
        <v>26.81</v>
      </c>
      <c r="F476" s="67">
        <v>0.10423439471535671</v>
      </c>
      <c r="G476" s="20">
        <f t="shared" si="20"/>
        <v>7.9872204472843447E-4</v>
      </c>
      <c r="H476" s="20">
        <f t="shared" si="21"/>
        <v>8.3254308878080434E-5</v>
      </c>
    </row>
    <row r="477" spans="1:8">
      <c r="A477" s="15" t="s">
        <v>968</v>
      </c>
      <c r="B477" s="15" t="s">
        <v>969</v>
      </c>
      <c r="C477" s="16" t="s">
        <v>629</v>
      </c>
      <c r="D477" s="16" t="s">
        <v>18</v>
      </c>
      <c r="E477" s="17">
        <v>485.01</v>
      </c>
      <c r="F477" s="67">
        <v>9.829659318637278E-2</v>
      </c>
      <c r="G477" s="20">
        <f t="shared" si="20"/>
        <v>7.9872204472843447E-4</v>
      </c>
      <c r="H477" s="20">
        <f t="shared" si="21"/>
        <v>7.8511655899658772E-5</v>
      </c>
    </row>
    <row r="478" spans="1:8">
      <c r="A478" s="15" t="s">
        <v>970</v>
      </c>
      <c r="B478" s="15" t="s">
        <v>971</v>
      </c>
      <c r="C478" s="16" t="s">
        <v>629</v>
      </c>
      <c r="D478" s="16" t="s">
        <v>18</v>
      </c>
      <c r="E478" s="17">
        <v>115.8</v>
      </c>
      <c r="F478" s="67">
        <v>9.8902295091045686E-2</v>
      </c>
      <c r="G478" s="20">
        <f t="shared" ref="G478:G509" si="22">(1/626)*0.5</f>
        <v>7.9872204472843447E-4</v>
      </c>
      <c r="H478" s="20">
        <f t="shared" si="21"/>
        <v>7.8995443363455011E-5</v>
      </c>
    </row>
    <row r="479" spans="1:8">
      <c r="A479" s="15" t="s">
        <v>972</v>
      </c>
      <c r="B479" s="15" t="s">
        <v>973</v>
      </c>
      <c r="C479" s="16" t="s">
        <v>629</v>
      </c>
      <c r="D479" s="16" t="s">
        <v>18</v>
      </c>
      <c r="E479" s="17">
        <v>149.80000000000001</v>
      </c>
      <c r="F479" s="67">
        <v>9.8430372092649973E-2</v>
      </c>
      <c r="G479" s="20">
        <f t="shared" si="22"/>
        <v>7.9872204472843447E-4</v>
      </c>
      <c r="H479" s="20">
        <f t="shared" si="21"/>
        <v>7.8618508061222025E-5</v>
      </c>
    </row>
    <row r="480" spans="1:8">
      <c r="A480" s="15" t="s">
        <v>974</v>
      </c>
      <c r="B480" s="15" t="s">
        <v>975</v>
      </c>
      <c r="C480" s="16" t="s">
        <v>629</v>
      </c>
      <c r="D480" s="16" t="s">
        <v>18</v>
      </c>
      <c r="E480" s="17">
        <v>50.6</v>
      </c>
      <c r="F480" s="67">
        <v>9.829659318637278E-2</v>
      </c>
      <c r="G480" s="20">
        <f t="shared" si="22"/>
        <v>7.9872204472843447E-4</v>
      </c>
      <c r="H480" s="20">
        <f t="shared" si="21"/>
        <v>7.8511655899658772E-5</v>
      </c>
    </row>
    <row r="481" spans="1:8">
      <c r="A481" s="15" t="s">
        <v>976</v>
      </c>
      <c r="B481" s="15" t="s">
        <v>977</v>
      </c>
      <c r="C481" s="16" t="s">
        <v>629</v>
      </c>
      <c r="D481" s="16" t="s">
        <v>18</v>
      </c>
      <c r="E481" s="17">
        <v>223.74</v>
      </c>
      <c r="F481" s="67">
        <v>9.9325436587460667E-2</v>
      </c>
      <c r="G481" s="20">
        <f t="shared" si="22"/>
        <v>7.9872204472843447E-4</v>
      </c>
      <c r="H481" s="20">
        <f t="shared" si="21"/>
        <v>7.9333415804681045E-5</v>
      </c>
    </row>
    <row r="482" spans="1:8">
      <c r="A482" s="15" t="s">
        <v>978</v>
      </c>
      <c r="B482" s="15" t="s">
        <v>979</v>
      </c>
      <c r="C482" s="16" t="s">
        <v>629</v>
      </c>
      <c r="D482" s="16" t="s">
        <v>18</v>
      </c>
      <c r="E482" s="17">
        <v>82.08</v>
      </c>
      <c r="F482" s="67">
        <v>0.10771301639423429</v>
      </c>
      <c r="G482" s="20">
        <f t="shared" si="22"/>
        <v>7.9872204472843447E-4</v>
      </c>
      <c r="H482" s="20">
        <f t="shared" si="21"/>
        <v>8.6032760698270195E-5</v>
      </c>
    </row>
    <row r="483" spans="1:8">
      <c r="A483" s="15" t="s">
        <v>980</v>
      </c>
      <c r="B483" s="15" t="s">
        <v>981</v>
      </c>
      <c r="C483" s="16" t="s">
        <v>629</v>
      </c>
      <c r="D483" s="16" t="s">
        <v>18</v>
      </c>
      <c r="E483" s="17">
        <v>141.65</v>
      </c>
      <c r="F483" s="67">
        <v>0.10041350306246292</v>
      </c>
      <c r="G483" s="20">
        <f t="shared" si="22"/>
        <v>7.9872204472843447E-4</v>
      </c>
      <c r="H483" s="20">
        <f t="shared" si="21"/>
        <v>8.020247848439531E-5</v>
      </c>
    </row>
    <row r="484" spans="1:8">
      <c r="A484" s="15" t="s">
        <v>982</v>
      </c>
      <c r="B484" s="15" t="s">
        <v>983</v>
      </c>
      <c r="C484" s="16" t="s">
        <v>629</v>
      </c>
      <c r="D484" s="16" t="s">
        <v>18</v>
      </c>
      <c r="E484" s="17">
        <v>82.08</v>
      </c>
      <c r="F484" s="67">
        <v>0.10771301639423429</v>
      </c>
      <c r="G484" s="20">
        <f t="shared" si="22"/>
        <v>7.9872204472843447E-4</v>
      </c>
      <c r="H484" s="20">
        <f t="shared" si="21"/>
        <v>8.6032760698270195E-5</v>
      </c>
    </row>
    <row r="485" spans="1:8">
      <c r="A485" s="15" t="s">
        <v>984</v>
      </c>
      <c r="B485" s="15" t="s">
        <v>985</v>
      </c>
      <c r="C485" s="16" t="s">
        <v>629</v>
      </c>
      <c r="D485" s="16" t="s">
        <v>18</v>
      </c>
      <c r="E485" s="17">
        <v>223.74</v>
      </c>
      <c r="F485" s="67">
        <v>9.9325436587460667E-2</v>
      </c>
      <c r="G485" s="20">
        <f t="shared" si="22"/>
        <v>7.9872204472843447E-4</v>
      </c>
      <c r="H485" s="20">
        <f t="shared" si="21"/>
        <v>7.9333415804681045E-5</v>
      </c>
    </row>
    <row r="486" spans="1:8">
      <c r="A486" s="15" t="s">
        <v>986</v>
      </c>
      <c r="B486" s="15" t="s">
        <v>987</v>
      </c>
      <c r="C486" s="16" t="s">
        <v>629</v>
      </c>
      <c r="D486" s="16" t="s">
        <v>18</v>
      </c>
      <c r="E486" s="17">
        <v>141.65</v>
      </c>
      <c r="F486" s="67">
        <v>0.10041350306246292</v>
      </c>
      <c r="G486" s="20">
        <f t="shared" si="22"/>
        <v>7.9872204472843447E-4</v>
      </c>
      <c r="H486" s="20">
        <f t="shared" si="21"/>
        <v>8.020247848439531E-5</v>
      </c>
    </row>
    <row r="487" spans="1:8">
      <c r="A487" s="15" t="s">
        <v>988</v>
      </c>
      <c r="B487" s="15" t="s">
        <v>989</v>
      </c>
      <c r="C487" s="16" t="s">
        <v>629</v>
      </c>
      <c r="D487" s="16" t="s">
        <v>18</v>
      </c>
      <c r="E487" s="17">
        <v>223.74</v>
      </c>
      <c r="F487" s="67">
        <v>9.9325436587460667E-2</v>
      </c>
      <c r="G487" s="20">
        <f t="shared" si="22"/>
        <v>7.9872204472843447E-4</v>
      </c>
      <c r="H487" s="20">
        <f t="shared" si="21"/>
        <v>7.9333415804681045E-5</v>
      </c>
    </row>
    <row r="488" spans="1:8">
      <c r="A488" s="15" t="s">
        <v>990</v>
      </c>
      <c r="B488" s="15" t="s">
        <v>991</v>
      </c>
      <c r="C488" s="16" t="s">
        <v>629</v>
      </c>
      <c r="D488" s="16" t="s">
        <v>18</v>
      </c>
      <c r="E488" s="17">
        <v>82.08</v>
      </c>
      <c r="F488" s="67">
        <v>0.10771301639423429</v>
      </c>
      <c r="G488" s="20">
        <f t="shared" si="22"/>
        <v>7.9872204472843447E-4</v>
      </c>
      <c r="H488" s="20">
        <f t="shared" si="21"/>
        <v>8.6032760698270195E-5</v>
      </c>
    </row>
    <row r="489" spans="1:8">
      <c r="A489" s="15" t="s">
        <v>992</v>
      </c>
      <c r="B489" s="15" t="s">
        <v>993</v>
      </c>
      <c r="C489" s="16" t="s">
        <v>629</v>
      </c>
      <c r="D489" s="16" t="s">
        <v>18</v>
      </c>
      <c r="E489" s="17">
        <v>141.65</v>
      </c>
      <c r="F489" s="67">
        <v>0.10041350306246292</v>
      </c>
      <c r="G489" s="20">
        <f t="shared" si="22"/>
        <v>7.9872204472843447E-4</v>
      </c>
      <c r="H489" s="20">
        <f t="shared" si="21"/>
        <v>8.020247848439531E-5</v>
      </c>
    </row>
    <row r="490" spans="1:8">
      <c r="A490" s="15" t="s">
        <v>994</v>
      </c>
      <c r="B490" s="15" t="s">
        <v>995</v>
      </c>
      <c r="C490" s="16" t="s">
        <v>629</v>
      </c>
      <c r="D490" s="16" t="s">
        <v>18</v>
      </c>
      <c r="E490" s="17">
        <v>7423.39</v>
      </c>
      <c r="F490" s="67">
        <v>9.8388371570727592E-2</v>
      </c>
      <c r="G490" s="20">
        <f t="shared" si="22"/>
        <v>7.9872204472843447E-4</v>
      </c>
      <c r="H490" s="20">
        <f t="shared" si="21"/>
        <v>7.8584961318472517E-5</v>
      </c>
    </row>
    <row r="491" spans="1:8">
      <c r="A491" s="15" t="s">
        <v>996</v>
      </c>
      <c r="B491" s="15" t="s">
        <v>997</v>
      </c>
      <c r="C491" s="16" t="s">
        <v>629</v>
      </c>
      <c r="D491" s="16" t="s">
        <v>18</v>
      </c>
      <c r="E491" s="17">
        <v>2474.5100000000002</v>
      </c>
      <c r="F491" s="67">
        <v>9.8486872735369532E-2</v>
      </c>
      <c r="G491" s="20">
        <f t="shared" si="22"/>
        <v>7.9872204472843447E-4</v>
      </c>
      <c r="H491" s="20">
        <f t="shared" si="21"/>
        <v>7.8663636370103452E-5</v>
      </c>
    </row>
    <row r="492" spans="1:8">
      <c r="A492" s="15" t="s">
        <v>998</v>
      </c>
      <c r="B492" s="15" t="s">
        <v>999</v>
      </c>
      <c r="C492" s="16" t="s">
        <v>629</v>
      </c>
      <c r="D492" s="16" t="s">
        <v>18</v>
      </c>
      <c r="E492" s="17">
        <v>4948.88</v>
      </c>
      <c r="F492" s="67">
        <v>9.8339111036783652E-2</v>
      </c>
      <c r="G492" s="20">
        <f t="shared" si="22"/>
        <v>7.9872204472843447E-4</v>
      </c>
      <c r="H492" s="20">
        <f t="shared" si="21"/>
        <v>7.8545615844076392E-5</v>
      </c>
    </row>
    <row r="493" spans="1:8">
      <c r="A493" s="15" t="s">
        <v>1000</v>
      </c>
      <c r="B493" s="15" t="s">
        <v>1001</v>
      </c>
      <c r="C493" s="16" t="s">
        <v>629</v>
      </c>
      <c r="D493" s="16" t="s">
        <v>18</v>
      </c>
      <c r="E493" s="17">
        <v>383.07</v>
      </c>
      <c r="F493" s="67">
        <v>0.10038410153640613</v>
      </c>
      <c r="G493" s="20">
        <f t="shared" si="22"/>
        <v>7.9872204472843447E-4</v>
      </c>
      <c r="H493" s="20">
        <f t="shared" si="21"/>
        <v>8.0178994837385082E-5</v>
      </c>
    </row>
    <row r="494" spans="1:8">
      <c r="A494" s="15" t="s">
        <v>1002</v>
      </c>
      <c r="B494" s="15" t="s">
        <v>1003</v>
      </c>
      <c r="C494" s="16" t="s">
        <v>629</v>
      </c>
      <c r="D494" s="16" t="s">
        <v>18</v>
      </c>
      <c r="E494" s="17">
        <v>140.63999999999999</v>
      </c>
      <c r="F494" s="67">
        <v>0.10049958072172709</v>
      </c>
      <c r="G494" s="20">
        <f t="shared" si="22"/>
        <v>7.9872204472843447E-4</v>
      </c>
      <c r="H494" s="20">
        <f t="shared" si="21"/>
        <v>8.0271230608408215E-5</v>
      </c>
    </row>
    <row r="495" spans="1:8">
      <c r="A495" s="15" t="s">
        <v>1004</v>
      </c>
      <c r="B495" s="15" t="s">
        <v>1005</v>
      </c>
      <c r="C495" s="16" t="s">
        <v>629</v>
      </c>
      <c r="D495" s="16" t="s">
        <v>18</v>
      </c>
      <c r="E495" s="17">
        <v>242.44</v>
      </c>
      <c r="F495" s="67">
        <v>0.10027586036270068</v>
      </c>
      <c r="G495" s="20">
        <f t="shared" si="22"/>
        <v>7.9872204472843447E-4</v>
      </c>
      <c r="H495" s="20">
        <f t="shared" si="21"/>
        <v>8.0092540225799267E-5</v>
      </c>
    </row>
    <row r="496" spans="1:8">
      <c r="A496" s="15" t="s">
        <v>1006</v>
      </c>
      <c r="B496" s="15" t="s">
        <v>1007</v>
      </c>
      <c r="C496" s="16" t="s">
        <v>629</v>
      </c>
      <c r="D496" s="16" t="s">
        <v>18</v>
      </c>
      <c r="E496" s="17">
        <v>741.83</v>
      </c>
      <c r="F496" s="67">
        <v>9.8512658740661993E-2</v>
      </c>
      <c r="G496" s="20">
        <f t="shared" si="22"/>
        <v>7.9872204472843447E-4</v>
      </c>
      <c r="H496" s="20">
        <f t="shared" si="21"/>
        <v>7.8684232220976031E-5</v>
      </c>
    </row>
    <row r="497" spans="1:8">
      <c r="A497" s="15" t="s">
        <v>1008</v>
      </c>
      <c r="B497" s="15" t="s">
        <v>1009</v>
      </c>
      <c r="C497" s="16" t="s">
        <v>629</v>
      </c>
      <c r="D497" s="16" t="s">
        <v>18</v>
      </c>
      <c r="E497" s="17">
        <v>272.38</v>
      </c>
      <c r="F497" s="67">
        <v>0.10024187569277747</v>
      </c>
      <c r="G497" s="20">
        <f t="shared" si="22"/>
        <v>7.9872204472843447E-4</v>
      </c>
      <c r="H497" s="20">
        <f t="shared" si="21"/>
        <v>8.0065395920748768E-5</v>
      </c>
    </row>
    <row r="498" spans="1:8">
      <c r="A498" s="15" t="s">
        <v>1010</v>
      </c>
      <c r="B498" s="15" t="s">
        <v>1011</v>
      </c>
      <c r="C498" s="16" t="s">
        <v>629</v>
      </c>
      <c r="D498" s="16" t="s">
        <v>18</v>
      </c>
      <c r="E498" s="17">
        <v>469.45</v>
      </c>
      <c r="F498" s="67">
        <v>9.9319916428601981E-2</v>
      </c>
      <c r="G498" s="20">
        <f t="shared" si="22"/>
        <v>7.9872204472843447E-4</v>
      </c>
      <c r="H498" s="20">
        <f t="shared" si="21"/>
        <v>7.9329006732110202E-5</v>
      </c>
    </row>
    <row r="499" spans="1:8">
      <c r="A499" s="15" t="s">
        <v>1012</v>
      </c>
      <c r="B499" s="15" t="s">
        <v>1013</v>
      </c>
      <c r="C499" s="16" t="s">
        <v>629</v>
      </c>
      <c r="D499" s="16" t="s">
        <v>18</v>
      </c>
      <c r="E499" s="17">
        <v>57.38</v>
      </c>
      <c r="F499" s="67">
        <v>0.10745283670789844</v>
      </c>
      <c r="G499" s="20">
        <f t="shared" si="22"/>
        <v>7.9872204472843447E-4</v>
      </c>
      <c r="H499" s="20">
        <f t="shared" si="21"/>
        <v>8.5824949447203228E-5</v>
      </c>
    </row>
    <row r="500" spans="1:8">
      <c r="A500" s="15" t="s">
        <v>1014</v>
      </c>
      <c r="B500" s="15" t="s">
        <v>1015</v>
      </c>
      <c r="C500" s="16" t="s">
        <v>629</v>
      </c>
      <c r="D500" s="16" t="s">
        <v>18</v>
      </c>
      <c r="E500" s="17">
        <v>101.1</v>
      </c>
      <c r="F500" s="67">
        <v>9.8544368658186762E-2</v>
      </c>
      <c r="G500" s="20">
        <f t="shared" si="22"/>
        <v>7.9872204472843447E-4</v>
      </c>
      <c r="H500" s="20">
        <f t="shared" si="21"/>
        <v>7.8709559631139588E-5</v>
      </c>
    </row>
    <row r="501" spans="1:8">
      <c r="A501" s="15" t="s">
        <v>1016</v>
      </c>
      <c r="B501" s="15" t="s">
        <v>1017</v>
      </c>
      <c r="C501" s="16" t="s">
        <v>629</v>
      </c>
      <c r="D501" s="16" t="s">
        <v>18</v>
      </c>
      <c r="E501" s="17">
        <v>286.16000000000003</v>
      </c>
      <c r="F501" s="67">
        <v>0.10081033146432243</v>
      </c>
      <c r="G501" s="20">
        <f t="shared" si="22"/>
        <v>7.9872204472843447E-4</v>
      </c>
      <c r="H501" s="20">
        <f t="shared" si="21"/>
        <v>8.0519434076934844E-5</v>
      </c>
    </row>
    <row r="502" spans="1:8">
      <c r="A502" s="15" t="s">
        <v>1018</v>
      </c>
      <c r="B502" s="15" t="s">
        <v>1019</v>
      </c>
      <c r="C502" s="16" t="s">
        <v>629</v>
      </c>
      <c r="D502" s="16" t="s">
        <v>18</v>
      </c>
      <c r="E502" s="17">
        <v>190.68</v>
      </c>
      <c r="F502" s="67">
        <v>9.9765499585558623E-2</v>
      </c>
      <c r="G502" s="20">
        <f t="shared" si="22"/>
        <v>7.9872204472843447E-4</v>
      </c>
      <c r="H502" s="20">
        <f t="shared" si="21"/>
        <v>7.9684903822331164E-5</v>
      </c>
    </row>
    <row r="503" spans="1:8">
      <c r="A503" s="15" t="s">
        <v>1020</v>
      </c>
      <c r="B503" s="15" t="s">
        <v>1021</v>
      </c>
      <c r="C503" s="16" t="s">
        <v>629</v>
      </c>
      <c r="D503" s="16" t="s">
        <v>18</v>
      </c>
      <c r="E503" s="17">
        <v>95.34</v>
      </c>
      <c r="F503" s="67">
        <v>0.1041416165664663</v>
      </c>
      <c r="G503" s="20">
        <f t="shared" si="22"/>
        <v>7.9872204472843447E-4</v>
      </c>
      <c r="H503" s="20">
        <f t="shared" si="21"/>
        <v>8.3180204925292569E-5</v>
      </c>
    </row>
    <row r="504" spans="1:8">
      <c r="A504" s="15" t="s">
        <v>1022</v>
      </c>
      <c r="B504" s="15" t="s">
        <v>1023</v>
      </c>
      <c r="C504" s="16" t="s">
        <v>629</v>
      </c>
      <c r="D504" s="16" t="s">
        <v>18</v>
      </c>
      <c r="E504" s="17">
        <v>63.46</v>
      </c>
      <c r="F504" s="67">
        <v>0.10549849699398799</v>
      </c>
      <c r="G504" s="20">
        <f t="shared" si="22"/>
        <v>7.9872204472843447E-4</v>
      </c>
      <c r="H504" s="20">
        <f t="shared" si="21"/>
        <v>8.4263975234814687E-5</v>
      </c>
    </row>
    <row r="505" spans="1:8">
      <c r="A505" s="15" t="s">
        <v>1024</v>
      </c>
      <c r="B505" s="15" t="s">
        <v>1025</v>
      </c>
      <c r="C505" s="16" t="s">
        <v>629</v>
      </c>
      <c r="D505" s="16" t="s">
        <v>18</v>
      </c>
      <c r="E505" s="17">
        <v>3581.41</v>
      </c>
      <c r="F505" s="67">
        <v>9.845883839146756E-2</v>
      </c>
      <c r="G505" s="20">
        <f t="shared" si="22"/>
        <v>7.9872204472843447E-4</v>
      </c>
      <c r="H505" s="20">
        <f t="shared" si="21"/>
        <v>7.8641244721619456E-5</v>
      </c>
    </row>
    <row r="506" spans="1:8">
      <c r="A506" s="15" t="s">
        <v>1026</v>
      </c>
      <c r="B506" s="15" t="s">
        <v>1027</v>
      </c>
      <c r="C506" s="16" t="s">
        <v>629</v>
      </c>
      <c r="D506" s="16" t="s">
        <v>18</v>
      </c>
      <c r="E506" s="17">
        <v>2387.8000000000002</v>
      </c>
      <c r="F506" s="67">
        <v>9.8388905113409406E-2</v>
      </c>
      <c r="G506" s="20">
        <f t="shared" si="22"/>
        <v>7.9872204472843447E-4</v>
      </c>
      <c r="H506" s="20">
        <f t="shared" si="21"/>
        <v>7.8585387470774277E-5</v>
      </c>
    </row>
    <row r="507" spans="1:8">
      <c r="A507" s="15" t="s">
        <v>1028</v>
      </c>
      <c r="B507" s="15" t="s">
        <v>1029</v>
      </c>
      <c r="C507" s="16" t="s">
        <v>629</v>
      </c>
      <c r="D507" s="16" t="s">
        <v>18</v>
      </c>
      <c r="E507" s="17">
        <v>1193.76</v>
      </c>
      <c r="F507" s="67">
        <v>9.8489609033813028E-2</v>
      </c>
      <c r="G507" s="20">
        <f t="shared" si="22"/>
        <v>7.9872204472843447E-4</v>
      </c>
      <c r="H507" s="20">
        <f t="shared" si="21"/>
        <v>7.8665821911991232E-5</v>
      </c>
    </row>
    <row r="508" spans="1:8">
      <c r="A508" s="15" t="s">
        <v>1030</v>
      </c>
      <c r="B508" s="15" t="s">
        <v>1031</v>
      </c>
      <c r="C508" s="16" t="s">
        <v>629</v>
      </c>
      <c r="D508" s="16" t="s">
        <v>18</v>
      </c>
      <c r="E508" s="17">
        <v>795.94</v>
      </c>
      <c r="F508" s="67">
        <v>9.8384709116725963E-2</v>
      </c>
      <c r="G508" s="20">
        <f t="shared" si="22"/>
        <v>7.9872204472843447E-4</v>
      </c>
      <c r="H508" s="20">
        <f t="shared" si="21"/>
        <v>7.8582036035723614E-5</v>
      </c>
    </row>
    <row r="509" spans="1:8">
      <c r="A509" s="15" t="s">
        <v>1032</v>
      </c>
      <c r="B509" s="15" t="s">
        <v>1033</v>
      </c>
      <c r="C509" s="16" t="s">
        <v>629</v>
      </c>
      <c r="D509" s="16" t="s">
        <v>18</v>
      </c>
      <c r="E509" s="17">
        <v>3581.41</v>
      </c>
      <c r="F509" s="67">
        <v>9.845883839146756E-2</v>
      </c>
      <c r="G509" s="20">
        <f t="shared" si="22"/>
        <v>7.9872204472843447E-4</v>
      </c>
      <c r="H509" s="20">
        <f t="shared" si="21"/>
        <v>7.8641244721619456E-5</v>
      </c>
    </row>
    <row r="510" spans="1:8">
      <c r="A510" s="15" t="s">
        <v>1034</v>
      </c>
      <c r="B510" s="15" t="s">
        <v>1035</v>
      </c>
      <c r="C510" s="16" t="s">
        <v>629</v>
      </c>
      <c r="D510" s="16" t="s">
        <v>18</v>
      </c>
      <c r="E510" s="17">
        <v>2387.8000000000002</v>
      </c>
      <c r="F510" s="67">
        <v>9.8388905113409406E-2</v>
      </c>
      <c r="G510" s="20">
        <f t="shared" ref="G510:G538" si="23">(1/626)*0.5</f>
        <v>7.9872204472843447E-4</v>
      </c>
      <c r="H510" s="20">
        <f t="shared" si="21"/>
        <v>7.8585387470774277E-5</v>
      </c>
    </row>
    <row r="511" spans="1:8">
      <c r="A511" s="15" t="s">
        <v>1036</v>
      </c>
      <c r="B511" s="15" t="s">
        <v>1037</v>
      </c>
      <c r="C511" s="16" t="s">
        <v>629</v>
      </c>
      <c r="D511" s="16" t="s">
        <v>18</v>
      </c>
      <c r="E511" s="17">
        <v>1193.76</v>
      </c>
      <c r="F511" s="67">
        <v>9.8489609033813028E-2</v>
      </c>
      <c r="G511" s="20">
        <f t="shared" si="23"/>
        <v>7.9872204472843447E-4</v>
      </c>
      <c r="H511" s="20">
        <f t="shared" si="21"/>
        <v>7.8665821911991232E-5</v>
      </c>
    </row>
    <row r="512" spans="1:8">
      <c r="A512" s="15" t="s">
        <v>1038</v>
      </c>
      <c r="B512" s="15" t="s">
        <v>1039</v>
      </c>
      <c r="C512" s="16" t="s">
        <v>629</v>
      </c>
      <c r="D512" s="16" t="s">
        <v>18</v>
      </c>
      <c r="E512" s="17">
        <v>795.94</v>
      </c>
      <c r="F512" s="67">
        <v>9.8384709116725963E-2</v>
      </c>
      <c r="G512" s="20">
        <f t="shared" si="23"/>
        <v>7.9872204472843447E-4</v>
      </c>
      <c r="H512" s="20">
        <f t="shared" si="21"/>
        <v>7.8582036035723614E-5</v>
      </c>
    </row>
    <row r="513" spans="1:8">
      <c r="A513" s="15" t="s">
        <v>1040</v>
      </c>
      <c r="B513" s="15" t="s">
        <v>1041</v>
      </c>
      <c r="C513" s="16" t="s">
        <v>629</v>
      </c>
      <c r="D513" s="16" t="s">
        <v>18</v>
      </c>
      <c r="E513" s="17">
        <v>30.4</v>
      </c>
      <c r="F513" s="67">
        <v>9.961501951270961E-2</v>
      </c>
      <c r="G513" s="20">
        <f t="shared" si="23"/>
        <v>7.9872204472843447E-4</v>
      </c>
      <c r="H513" s="20">
        <f t="shared" si="21"/>
        <v>7.956471207085432E-5</v>
      </c>
    </row>
    <row r="514" spans="1:8">
      <c r="A514" s="15" t="s">
        <v>1042</v>
      </c>
      <c r="B514" s="15" t="s">
        <v>1043</v>
      </c>
      <c r="C514" s="16" t="s">
        <v>629</v>
      </c>
      <c r="D514" s="16" t="s">
        <v>18</v>
      </c>
      <c r="E514" s="17">
        <v>1012</v>
      </c>
      <c r="F514" s="67">
        <v>9.832629686249976E-2</v>
      </c>
      <c r="G514" s="20">
        <f t="shared" si="23"/>
        <v>7.9872204472843447E-4</v>
      </c>
      <c r="H514" s="20">
        <f t="shared" si="21"/>
        <v>7.8535380880590853E-5</v>
      </c>
    </row>
    <row r="515" spans="1:8">
      <c r="A515" s="15" t="s">
        <v>1044</v>
      </c>
      <c r="B515" s="15" t="s">
        <v>1045</v>
      </c>
      <c r="C515" s="16" t="s">
        <v>629</v>
      </c>
      <c r="D515" s="16" t="s">
        <v>18</v>
      </c>
      <c r="E515" s="17">
        <v>50.6</v>
      </c>
      <c r="F515" s="67">
        <v>9.829659318637278E-2</v>
      </c>
      <c r="G515" s="20">
        <f t="shared" si="23"/>
        <v>7.9872204472843447E-4</v>
      </c>
      <c r="H515" s="20">
        <f t="shared" ref="H515:H578" si="24">F515*G515</f>
        <v>7.8511655899658772E-5</v>
      </c>
    </row>
    <row r="516" spans="1:8">
      <c r="A516" s="15" t="s">
        <v>1046</v>
      </c>
      <c r="B516" s="15" t="s">
        <v>1047</v>
      </c>
      <c r="C516" s="16" t="s">
        <v>629</v>
      </c>
      <c r="D516" s="16" t="s">
        <v>18</v>
      </c>
      <c r="E516" s="17">
        <v>32386.9</v>
      </c>
      <c r="F516" s="67">
        <v>9.8320415803045222E-2</v>
      </c>
      <c r="G516" s="20">
        <f t="shared" si="23"/>
        <v>7.9872204472843447E-4</v>
      </c>
      <c r="H516" s="20">
        <f t="shared" si="24"/>
        <v>7.8530683548758159E-5</v>
      </c>
    </row>
    <row r="517" spans="1:8">
      <c r="A517" s="15" t="s">
        <v>1048</v>
      </c>
      <c r="B517" s="15" t="s">
        <v>1049</v>
      </c>
      <c r="C517" s="16" t="s">
        <v>629</v>
      </c>
      <c r="D517" s="16" t="s">
        <v>18</v>
      </c>
      <c r="E517" s="17">
        <v>10795.68</v>
      </c>
      <c r="F517" s="67">
        <v>9.8342999448322296E-2</v>
      </c>
      <c r="G517" s="20">
        <f t="shared" si="23"/>
        <v>7.9872204472843447E-4</v>
      </c>
      <c r="H517" s="20">
        <f t="shared" si="24"/>
        <v>7.8548721604091294E-5</v>
      </c>
    </row>
    <row r="518" spans="1:8">
      <c r="A518" s="15" t="s">
        <v>1050</v>
      </c>
      <c r="B518" s="15" t="s">
        <v>1051</v>
      </c>
      <c r="C518" s="16" t="s">
        <v>629</v>
      </c>
      <c r="D518" s="16" t="s">
        <v>18</v>
      </c>
      <c r="E518" s="17">
        <v>21591.22</v>
      </c>
      <c r="F518" s="67">
        <v>9.8309123457419198E-2</v>
      </c>
      <c r="G518" s="20">
        <f t="shared" si="23"/>
        <v>7.9872204472843447E-4</v>
      </c>
      <c r="H518" s="20">
        <f t="shared" si="24"/>
        <v>7.8521664103369969E-5</v>
      </c>
    </row>
    <row r="519" spans="1:8">
      <c r="A519" s="15" t="s">
        <v>1052</v>
      </c>
      <c r="B519" s="15" t="s">
        <v>1053</v>
      </c>
      <c r="C519" s="16" t="s">
        <v>629</v>
      </c>
      <c r="D519" s="16" t="s">
        <v>18</v>
      </c>
      <c r="E519" s="17">
        <v>182.06</v>
      </c>
      <c r="F519" s="67">
        <v>0.1026769385766068</v>
      </c>
      <c r="G519" s="20">
        <f t="shared" si="23"/>
        <v>7.9872204472843447E-4</v>
      </c>
      <c r="H519" s="20">
        <f t="shared" si="24"/>
        <v>8.2010334326363261E-5</v>
      </c>
    </row>
    <row r="520" spans="1:8">
      <c r="A520" s="15" t="s">
        <v>1054</v>
      </c>
      <c r="B520" s="15" t="s">
        <v>1055</v>
      </c>
      <c r="C520" s="16" t="s">
        <v>629</v>
      </c>
      <c r="D520" s="16" t="s">
        <v>18</v>
      </c>
      <c r="E520" s="17">
        <v>50.6</v>
      </c>
      <c r="F520" s="67">
        <v>9.829659318637278E-2</v>
      </c>
      <c r="G520" s="20">
        <f t="shared" si="23"/>
        <v>7.9872204472843447E-4</v>
      </c>
      <c r="H520" s="20">
        <f t="shared" si="24"/>
        <v>7.8511655899658772E-5</v>
      </c>
    </row>
    <row r="521" spans="1:8">
      <c r="A521" s="15" t="s">
        <v>1056</v>
      </c>
      <c r="B521" s="15" t="s">
        <v>1057</v>
      </c>
      <c r="C521" s="16" t="s">
        <v>629</v>
      </c>
      <c r="D521" s="16" t="s">
        <v>18</v>
      </c>
      <c r="E521" s="17">
        <v>731.85</v>
      </c>
      <c r="F521" s="67">
        <v>9.8488233297195513E-2</v>
      </c>
      <c r="G521" s="20">
        <f t="shared" si="23"/>
        <v>7.9872204472843447E-4</v>
      </c>
      <c r="H521" s="20">
        <f t="shared" si="24"/>
        <v>7.8664723080827084E-5</v>
      </c>
    </row>
    <row r="522" spans="1:8">
      <c r="A522" s="15" t="s">
        <v>1058</v>
      </c>
      <c r="B522" s="15" t="s">
        <v>1059</v>
      </c>
      <c r="C522" s="16" t="s">
        <v>629</v>
      </c>
      <c r="D522" s="16" t="s">
        <v>18</v>
      </c>
      <c r="E522" s="17">
        <v>243.91</v>
      </c>
      <c r="F522" s="67">
        <v>9.8625119090640354E-2</v>
      </c>
      <c r="G522" s="20">
        <f t="shared" si="23"/>
        <v>7.9872204472843447E-4</v>
      </c>
      <c r="H522" s="20">
        <f t="shared" si="24"/>
        <v>7.8774056781661623E-5</v>
      </c>
    </row>
    <row r="523" spans="1:8">
      <c r="A523" s="15" t="s">
        <v>1060</v>
      </c>
      <c r="B523" s="15" t="s">
        <v>1061</v>
      </c>
      <c r="C523" s="16" t="s">
        <v>629</v>
      </c>
      <c r="D523" s="16" t="s">
        <v>18</v>
      </c>
      <c r="E523" s="17">
        <v>487.95</v>
      </c>
      <c r="F523" s="67">
        <v>9.8399257531456327E-2</v>
      </c>
      <c r="G523" s="20">
        <f t="shared" si="23"/>
        <v>7.9872204472843447E-4</v>
      </c>
      <c r="H523" s="20">
        <f t="shared" si="24"/>
        <v>7.8593656175284597E-5</v>
      </c>
    </row>
    <row r="524" spans="1:8">
      <c r="A524" s="15" t="s">
        <v>1062</v>
      </c>
      <c r="B524" s="15" t="s">
        <v>1063</v>
      </c>
      <c r="C524" s="16" t="s">
        <v>629</v>
      </c>
      <c r="D524" s="16" t="s">
        <v>18</v>
      </c>
      <c r="E524" s="17">
        <v>91.07</v>
      </c>
      <c r="F524" s="67">
        <v>-5.2004008016031958E-2</v>
      </c>
      <c r="G524" s="20">
        <f t="shared" si="23"/>
        <v>7.9872204472843447E-4</v>
      </c>
      <c r="H524" s="20">
        <f t="shared" si="24"/>
        <v>-4.1536747616638942E-5</v>
      </c>
    </row>
    <row r="525" spans="1:8">
      <c r="A525" s="15" t="s">
        <v>1064</v>
      </c>
      <c r="B525" s="15" t="s">
        <v>1065</v>
      </c>
      <c r="C525" s="16" t="s">
        <v>629</v>
      </c>
      <c r="D525" s="16" t="s">
        <v>18</v>
      </c>
      <c r="E525" s="17">
        <v>50.6</v>
      </c>
      <c r="F525" s="67">
        <v>0</v>
      </c>
      <c r="G525" s="20">
        <f t="shared" si="23"/>
        <v>7.9872204472843447E-4</v>
      </c>
      <c r="H525" s="20">
        <f t="shared" si="24"/>
        <v>0</v>
      </c>
    </row>
    <row r="526" spans="1:8">
      <c r="A526" s="15" t="s">
        <v>1066</v>
      </c>
      <c r="B526" s="15" t="s">
        <v>1067</v>
      </c>
      <c r="C526" s="16" t="s">
        <v>629</v>
      </c>
      <c r="D526" s="16" t="s">
        <v>18</v>
      </c>
      <c r="E526" s="17">
        <v>5059.78</v>
      </c>
      <c r="F526" s="67">
        <v>0</v>
      </c>
      <c r="G526" s="20">
        <f t="shared" si="23"/>
        <v>7.9872204472843447E-4</v>
      </c>
      <c r="H526" s="20">
        <f t="shared" si="24"/>
        <v>0</v>
      </c>
    </row>
    <row r="527" spans="1:8">
      <c r="A527" s="15" t="s">
        <v>1068</v>
      </c>
      <c r="B527" s="15" t="s">
        <v>1069</v>
      </c>
      <c r="C527" s="16" t="s">
        <v>629</v>
      </c>
      <c r="D527" s="16" t="s">
        <v>18</v>
      </c>
      <c r="E527" s="17">
        <v>505.98</v>
      </c>
      <c r="F527" s="67">
        <v>0</v>
      </c>
      <c r="G527" s="20">
        <f t="shared" si="23"/>
        <v>7.9872204472843447E-4</v>
      </c>
      <c r="H527" s="20">
        <f t="shared" si="24"/>
        <v>0</v>
      </c>
    </row>
    <row r="528" spans="1:8">
      <c r="A528" s="15" t="s">
        <v>1070</v>
      </c>
      <c r="B528" s="15" t="s">
        <v>1071</v>
      </c>
      <c r="C528" s="16" t="s">
        <v>629</v>
      </c>
      <c r="D528" s="16" t="s">
        <v>18</v>
      </c>
      <c r="E528" s="17">
        <v>1467.34</v>
      </c>
      <c r="F528" s="67">
        <v>0</v>
      </c>
      <c r="G528" s="20">
        <f t="shared" si="23"/>
        <v>7.9872204472843447E-4</v>
      </c>
      <c r="H528" s="20">
        <f t="shared" si="24"/>
        <v>0</v>
      </c>
    </row>
    <row r="529" spans="1:8">
      <c r="A529" s="15" t="s">
        <v>1072</v>
      </c>
      <c r="B529" s="15" t="s">
        <v>1073</v>
      </c>
      <c r="C529" s="16" t="s">
        <v>629</v>
      </c>
      <c r="D529" s="16" t="s">
        <v>18</v>
      </c>
      <c r="E529" s="17">
        <v>961.36</v>
      </c>
      <c r="F529" s="67">
        <v>0</v>
      </c>
      <c r="G529" s="20">
        <f t="shared" si="23"/>
        <v>7.9872204472843447E-4</v>
      </c>
      <c r="H529" s="20">
        <f t="shared" si="24"/>
        <v>0</v>
      </c>
    </row>
    <row r="530" spans="1:8">
      <c r="A530" s="15" t="s">
        <v>1074</v>
      </c>
      <c r="B530" s="15" t="s">
        <v>1075</v>
      </c>
      <c r="C530" s="16" t="s">
        <v>629</v>
      </c>
      <c r="D530" s="16" t="s">
        <v>18</v>
      </c>
      <c r="E530" s="17">
        <v>808.15</v>
      </c>
      <c r="F530" s="67">
        <v>0</v>
      </c>
      <c r="G530" s="20">
        <f t="shared" si="23"/>
        <v>7.9872204472843447E-4</v>
      </c>
      <c r="H530" s="20">
        <f t="shared" si="24"/>
        <v>0</v>
      </c>
    </row>
    <row r="531" spans="1:8">
      <c r="A531" s="15" t="s">
        <v>1076</v>
      </c>
      <c r="B531" s="15" t="s">
        <v>1077</v>
      </c>
      <c r="C531" s="16" t="s">
        <v>629</v>
      </c>
      <c r="D531" s="16" t="s">
        <v>18</v>
      </c>
      <c r="E531" s="17">
        <v>524.4</v>
      </c>
      <c r="F531" s="67">
        <v>0</v>
      </c>
      <c r="G531" s="20">
        <f t="shared" si="23"/>
        <v>7.9872204472843447E-4</v>
      </c>
      <c r="H531" s="20">
        <f t="shared" si="24"/>
        <v>0</v>
      </c>
    </row>
    <row r="532" spans="1:8">
      <c r="A532" s="15" t="s">
        <v>1078</v>
      </c>
      <c r="B532" s="15" t="s">
        <v>1079</v>
      </c>
      <c r="C532" s="16" t="s">
        <v>629</v>
      </c>
      <c r="D532" s="16" t="s">
        <v>18</v>
      </c>
      <c r="E532" s="17">
        <v>1247.24</v>
      </c>
      <c r="F532" s="67">
        <v>0</v>
      </c>
      <c r="G532" s="20">
        <f t="shared" si="23"/>
        <v>7.9872204472843447E-4</v>
      </c>
      <c r="H532" s="20">
        <f t="shared" si="24"/>
        <v>0</v>
      </c>
    </row>
    <row r="533" spans="1:8">
      <c r="A533" s="15" t="s">
        <v>1080</v>
      </c>
      <c r="B533" s="15" t="s">
        <v>1081</v>
      </c>
      <c r="C533" s="16" t="s">
        <v>629</v>
      </c>
      <c r="D533" s="16" t="s">
        <v>18</v>
      </c>
      <c r="E533" s="17">
        <v>817.16</v>
      </c>
      <c r="F533" s="67">
        <v>0</v>
      </c>
      <c r="G533" s="20">
        <f t="shared" si="23"/>
        <v>7.9872204472843447E-4</v>
      </c>
      <c r="H533" s="20">
        <f t="shared" si="24"/>
        <v>0</v>
      </c>
    </row>
    <row r="534" spans="1:8">
      <c r="A534" s="15" t="s">
        <v>1082</v>
      </c>
      <c r="B534" s="15" t="s">
        <v>1083</v>
      </c>
      <c r="C534" s="16" t="s">
        <v>629</v>
      </c>
      <c r="D534" s="16" t="s">
        <v>18</v>
      </c>
      <c r="E534" s="17">
        <v>1467.4</v>
      </c>
      <c r="F534" s="67">
        <v>0</v>
      </c>
      <c r="G534" s="20">
        <f t="shared" si="23"/>
        <v>7.9872204472843447E-4</v>
      </c>
      <c r="H534" s="20">
        <f t="shared" si="24"/>
        <v>0</v>
      </c>
    </row>
    <row r="535" spans="1:8">
      <c r="A535" s="15" t="s">
        <v>1084</v>
      </c>
      <c r="B535" s="15" t="s">
        <v>1085</v>
      </c>
      <c r="C535" s="16" t="s">
        <v>629</v>
      </c>
      <c r="D535" s="16" t="s">
        <v>18</v>
      </c>
      <c r="E535" s="17">
        <v>961.4</v>
      </c>
      <c r="F535" s="67">
        <v>0</v>
      </c>
      <c r="G535" s="20">
        <f t="shared" si="23"/>
        <v>7.9872204472843447E-4</v>
      </c>
      <c r="H535" s="20">
        <f t="shared" si="24"/>
        <v>0</v>
      </c>
    </row>
    <row r="536" spans="1:8">
      <c r="A536" s="15" t="s">
        <v>1086</v>
      </c>
      <c r="B536" s="15" t="s">
        <v>1087</v>
      </c>
      <c r="C536" s="16" t="s">
        <v>629</v>
      </c>
      <c r="D536" s="16" t="s">
        <v>18</v>
      </c>
      <c r="E536" s="17">
        <v>592.20000000000005</v>
      </c>
      <c r="F536" s="67">
        <v>0</v>
      </c>
      <c r="G536" s="20">
        <f t="shared" si="23"/>
        <v>7.9872204472843447E-4</v>
      </c>
      <c r="H536" s="20">
        <f t="shared" si="24"/>
        <v>0</v>
      </c>
    </row>
    <row r="537" spans="1:8">
      <c r="A537" s="15" t="s">
        <v>1088</v>
      </c>
      <c r="B537" s="15" t="s">
        <v>1089</v>
      </c>
      <c r="C537" s="16" t="s">
        <v>629</v>
      </c>
      <c r="D537" s="16" t="s">
        <v>18</v>
      </c>
      <c r="E537" s="17">
        <v>506</v>
      </c>
      <c r="F537" s="67">
        <v>0</v>
      </c>
      <c r="G537" s="20">
        <f t="shared" si="23"/>
        <v>7.9872204472843447E-4</v>
      </c>
      <c r="H537" s="20">
        <f t="shared" si="24"/>
        <v>0</v>
      </c>
    </row>
    <row r="538" spans="1:8">
      <c r="A538" s="15" t="s">
        <v>1090</v>
      </c>
      <c r="B538" s="15" t="s">
        <v>1091</v>
      </c>
      <c r="C538" s="16" t="s">
        <v>629</v>
      </c>
      <c r="D538" s="16" t="s">
        <v>18</v>
      </c>
      <c r="E538" s="17">
        <v>769.1</v>
      </c>
      <c r="F538" s="67">
        <v>0</v>
      </c>
      <c r="G538" s="20">
        <f t="shared" si="23"/>
        <v>7.9872204472843447E-4</v>
      </c>
      <c r="H538" s="20">
        <f t="shared" si="24"/>
        <v>0</v>
      </c>
    </row>
    <row r="539" spans="1:8">
      <c r="A539" s="14" t="s">
        <v>1092</v>
      </c>
      <c r="B539" s="15" t="s">
        <v>1093</v>
      </c>
      <c r="C539" s="16" t="s">
        <v>629</v>
      </c>
      <c r="D539" s="16" t="s">
        <v>18</v>
      </c>
      <c r="E539" s="17">
        <v>60.8</v>
      </c>
      <c r="F539" s="67">
        <v>9.9450216221917451E-2</v>
      </c>
      <c r="G539" s="20">
        <f>(1/39)*0.5</f>
        <v>1.282051282051282E-2</v>
      </c>
      <c r="H539" s="20">
        <f t="shared" si="24"/>
        <v>1.2750027720758647E-3</v>
      </c>
    </row>
    <row r="540" spans="1:8">
      <c r="A540" s="15" t="s">
        <v>1094</v>
      </c>
      <c r="B540" s="15" t="s">
        <v>1095</v>
      </c>
      <c r="C540" s="16" t="s">
        <v>629</v>
      </c>
      <c r="D540" s="16" t="s">
        <v>18</v>
      </c>
      <c r="E540" s="17">
        <v>1467.34</v>
      </c>
      <c r="F540" s="67">
        <v>0</v>
      </c>
      <c r="G540" s="20">
        <f t="shared" ref="G540:G571" si="25">(1/626)*0.5</f>
        <v>7.9872204472843447E-4</v>
      </c>
      <c r="H540" s="20">
        <f t="shared" si="24"/>
        <v>0</v>
      </c>
    </row>
    <row r="541" spans="1:8">
      <c r="A541" s="15" t="s">
        <v>1096</v>
      </c>
      <c r="B541" s="15" t="s">
        <v>1097</v>
      </c>
      <c r="C541" s="16" t="s">
        <v>629</v>
      </c>
      <c r="D541" s="16" t="s">
        <v>18</v>
      </c>
      <c r="E541" s="17">
        <v>961.36</v>
      </c>
      <c r="F541" s="67">
        <v>0</v>
      </c>
      <c r="G541" s="20">
        <f t="shared" si="25"/>
        <v>7.9872204472843447E-4</v>
      </c>
      <c r="H541" s="20">
        <f t="shared" si="24"/>
        <v>0</v>
      </c>
    </row>
    <row r="542" spans="1:8">
      <c r="A542" s="15" t="s">
        <v>1098</v>
      </c>
      <c r="B542" s="15" t="s">
        <v>1099</v>
      </c>
      <c r="C542" s="16" t="s">
        <v>629</v>
      </c>
      <c r="D542" s="16" t="s">
        <v>18</v>
      </c>
      <c r="E542" s="17">
        <v>961.36</v>
      </c>
      <c r="F542" s="67">
        <v>0</v>
      </c>
      <c r="G542" s="20">
        <f t="shared" si="25"/>
        <v>7.9872204472843447E-4</v>
      </c>
      <c r="H542" s="20">
        <f t="shared" si="24"/>
        <v>0</v>
      </c>
    </row>
    <row r="543" spans="1:8">
      <c r="A543" s="15" t="s">
        <v>1100</v>
      </c>
      <c r="B543" s="15" t="s">
        <v>1101</v>
      </c>
      <c r="C543" s="16" t="s">
        <v>629</v>
      </c>
      <c r="D543" s="16" t="s">
        <v>18</v>
      </c>
      <c r="E543" s="17">
        <v>1467.4</v>
      </c>
      <c r="F543" s="67">
        <v>0</v>
      </c>
      <c r="G543" s="20">
        <f t="shared" si="25"/>
        <v>7.9872204472843447E-4</v>
      </c>
      <c r="H543" s="20">
        <f t="shared" si="24"/>
        <v>0</v>
      </c>
    </row>
    <row r="544" spans="1:8">
      <c r="A544" s="15" t="s">
        <v>1102</v>
      </c>
      <c r="B544" s="15" t="s">
        <v>1103</v>
      </c>
      <c r="C544" s="16" t="s">
        <v>629</v>
      </c>
      <c r="D544" s="16" t="s">
        <v>18</v>
      </c>
      <c r="E544" s="17">
        <v>961.4</v>
      </c>
      <c r="F544" s="67">
        <v>0</v>
      </c>
      <c r="G544" s="20">
        <f t="shared" si="25"/>
        <v>7.9872204472843447E-4</v>
      </c>
      <c r="H544" s="20">
        <f t="shared" si="24"/>
        <v>0</v>
      </c>
    </row>
    <row r="545" spans="1:8">
      <c r="A545" s="15" t="s">
        <v>1104</v>
      </c>
      <c r="B545" s="15" t="s">
        <v>1105</v>
      </c>
      <c r="C545" s="16" t="s">
        <v>629</v>
      </c>
      <c r="D545" s="16" t="s">
        <v>18</v>
      </c>
      <c r="E545" s="17">
        <v>592.20000000000005</v>
      </c>
      <c r="F545" s="67">
        <v>0</v>
      </c>
      <c r="G545" s="20">
        <f t="shared" si="25"/>
        <v>7.9872204472843447E-4</v>
      </c>
      <c r="H545" s="20">
        <f t="shared" si="24"/>
        <v>0</v>
      </c>
    </row>
    <row r="546" spans="1:8">
      <c r="A546" s="15" t="s">
        <v>1106</v>
      </c>
      <c r="B546" s="15" t="s">
        <v>1107</v>
      </c>
      <c r="C546" s="16" t="s">
        <v>629</v>
      </c>
      <c r="D546" s="16" t="s">
        <v>18</v>
      </c>
      <c r="E546" s="17">
        <v>506</v>
      </c>
      <c r="F546" s="67">
        <v>0</v>
      </c>
      <c r="G546" s="20">
        <f t="shared" si="25"/>
        <v>7.9872204472843447E-4</v>
      </c>
      <c r="H546" s="20">
        <f t="shared" si="24"/>
        <v>0</v>
      </c>
    </row>
    <row r="547" spans="1:8">
      <c r="A547" s="15" t="s">
        <v>1108</v>
      </c>
      <c r="B547" s="15" t="s">
        <v>1109</v>
      </c>
      <c r="C547" s="16" t="s">
        <v>629</v>
      </c>
      <c r="D547" s="16" t="s">
        <v>18</v>
      </c>
      <c r="E547" s="17">
        <v>769.1</v>
      </c>
      <c r="F547" s="67">
        <v>0</v>
      </c>
      <c r="G547" s="20">
        <f t="shared" si="25"/>
        <v>7.9872204472843447E-4</v>
      </c>
      <c r="H547" s="20">
        <f t="shared" si="24"/>
        <v>0</v>
      </c>
    </row>
    <row r="548" spans="1:8">
      <c r="A548" s="15" t="s">
        <v>1110</v>
      </c>
      <c r="B548" s="15" t="s">
        <v>1111</v>
      </c>
      <c r="C548" s="16" t="s">
        <v>629</v>
      </c>
      <c r="D548" s="16" t="s">
        <v>18</v>
      </c>
      <c r="E548" s="17">
        <v>1467.34</v>
      </c>
      <c r="F548" s="67">
        <v>0</v>
      </c>
      <c r="G548" s="20">
        <f t="shared" si="25"/>
        <v>7.9872204472843447E-4</v>
      </c>
      <c r="H548" s="20">
        <f t="shared" si="24"/>
        <v>0</v>
      </c>
    </row>
    <row r="549" spans="1:8">
      <c r="A549" s="15" t="s">
        <v>1112</v>
      </c>
      <c r="B549" s="15" t="s">
        <v>1113</v>
      </c>
      <c r="C549" s="16" t="s">
        <v>629</v>
      </c>
      <c r="D549" s="16" t="s">
        <v>18</v>
      </c>
      <c r="E549" s="17">
        <v>961.36</v>
      </c>
      <c r="F549" s="67">
        <v>0</v>
      </c>
      <c r="G549" s="20">
        <f t="shared" si="25"/>
        <v>7.9872204472843447E-4</v>
      </c>
      <c r="H549" s="20">
        <f t="shared" si="24"/>
        <v>0</v>
      </c>
    </row>
    <row r="550" spans="1:8">
      <c r="A550" s="15" t="s">
        <v>1114</v>
      </c>
      <c r="B550" s="15" t="s">
        <v>1115</v>
      </c>
      <c r="C550" s="16" t="s">
        <v>629</v>
      </c>
      <c r="D550" s="16" t="s">
        <v>18</v>
      </c>
      <c r="E550" s="17">
        <v>1247.24</v>
      </c>
      <c r="F550" s="67">
        <v>0</v>
      </c>
      <c r="G550" s="20">
        <f t="shared" si="25"/>
        <v>7.9872204472843447E-4</v>
      </c>
      <c r="H550" s="20">
        <f t="shared" si="24"/>
        <v>0</v>
      </c>
    </row>
    <row r="551" spans="1:8">
      <c r="A551" s="15" t="s">
        <v>1116</v>
      </c>
      <c r="B551" s="15" t="s">
        <v>1117</v>
      </c>
      <c r="C551" s="16" t="s">
        <v>629</v>
      </c>
      <c r="D551" s="16" t="s">
        <v>18</v>
      </c>
      <c r="E551" s="17">
        <v>817.16</v>
      </c>
      <c r="F551" s="67">
        <v>0</v>
      </c>
      <c r="G551" s="20">
        <f t="shared" si="25"/>
        <v>7.9872204472843447E-4</v>
      </c>
      <c r="H551" s="20">
        <f t="shared" si="24"/>
        <v>0</v>
      </c>
    </row>
    <row r="552" spans="1:8">
      <c r="A552" s="15" t="s">
        <v>1118</v>
      </c>
      <c r="B552" s="15" t="s">
        <v>1119</v>
      </c>
      <c r="C552" s="16" t="s">
        <v>629</v>
      </c>
      <c r="D552" s="16" t="s">
        <v>18</v>
      </c>
      <c r="E552" s="17">
        <v>45.64</v>
      </c>
      <c r="F552" s="67">
        <v>0</v>
      </c>
      <c r="G552" s="20">
        <f t="shared" si="25"/>
        <v>7.9872204472843447E-4</v>
      </c>
      <c r="H552" s="20">
        <f t="shared" si="24"/>
        <v>0</v>
      </c>
    </row>
    <row r="553" spans="1:8">
      <c r="A553" s="15" t="s">
        <v>1120</v>
      </c>
      <c r="B553" s="15" t="s">
        <v>1121</v>
      </c>
      <c r="C553" s="16" t="s">
        <v>629</v>
      </c>
      <c r="D553" s="16" t="s">
        <v>18</v>
      </c>
      <c r="E553" s="17">
        <v>81</v>
      </c>
      <c r="F553" s="67">
        <v>0</v>
      </c>
      <c r="G553" s="20">
        <f t="shared" si="25"/>
        <v>7.9872204472843447E-4</v>
      </c>
      <c r="H553" s="20">
        <f t="shared" si="24"/>
        <v>0</v>
      </c>
    </row>
    <row r="554" spans="1:8">
      <c r="A554" s="15" t="s">
        <v>1122</v>
      </c>
      <c r="B554" s="15" t="s">
        <v>1123</v>
      </c>
      <c r="C554" s="16" t="s">
        <v>629</v>
      </c>
      <c r="D554" s="16" t="s">
        <v>18</v>
      </c>
      <c r="E554" s="17">
        <v>81</v>
      </c>
      <c r="F554" s="67">
        <v>0</v>
      </c>
      <c r="G554" s="20">
        <f t="shared" si="25"/>
        <v>7.9872204472843447E-4</v>
      </c>
      <c r="H554" s="20">
        <f t="shared" si="24"/>
        <v>0</v>
      </c>
    </row>
    <row r="555" spans="1:8">
      <c r="A555" s="15" t="s">
        <v>1124</v>
      </c>
      <c r="B555" s="15" t="s">
        <v>1125</v>
      </c>
      <c r="C555" s="16" t="s">
        <v>629</v>
      </c>
      <c r="D555" s="16" t="s">
        <v>18</v>
      </c>
      <c r="E555" s="17">
        <v>1518</v>
      </c>
      <c r="F555" s="67">
        <v>0</v>
      </c>
      <c r="G555" s="20">
        <f t="shared" si="25"/>
        <v>7.9872204472843447E-4</v>
      </c>
      <c r="H555" s="20">
        <f t="shared" si="24"/>
        <v>0</v>
      </c>
    </row>
    <row r="556" spans="1:8">
      <c r="A556" s="15" t="s">
        <v>1126</v>
      </c>
      <c r="B556" s="15" t="s">
        <v>1127</v>
      </c>
      <c r="C556" s="16" t="s">
        <v>629</v>
      </c>
      <c r="D556" s="16" t="s">
        <v>18</v>
      </c>
      <c r="E556" s="17">
        <v>1011.95</v>
      </c>
      <c r="F556" s="67">
        <v>0</v>
      </c>
      <c r="G556" s="20">
        <f t="shared" si="25"/>
        <v>7.9872204472843447E-4</v>
      </c>
      <c r="H556" s="20">
        <f t="shared" si="24"/>
        <v>0</v>
      </c>
    </row>
    <row r="557" spans="1:8">
      <c r="A557" s="15" t="s">
        <v>1128</v>
      </c>
      <c r="B557" s="15" t="s">
        <v>1129</v>
      </c>
      <c r="C557" s="16" t="s">
        <v>629</v>
      </c>
      <c r="D557" s="16" t="s">
        <v>18</v>
      </c>
      <c r="E557" s="17">
        <v>7083.7</v>
      </c>
      <c r="F557" s="67">
        <v>0</v>
      </c>
      <c r="G557" s="20">
        <f t="shared" si="25"/>
        <v>7.9872204472843447E-4</v>
      </c>
      <c r="H557" s="20">
        <f t="shared" si="24"/>
        <v>0</v>
      </c>
    </row>
    <row r="558" spans="1:8">
      <c r="A558" s="15" t="s">
        <v>1130</v>
      </c>
      <c r="B558" s="15" t="s">
        <v>1131</v>
      </c>
      <c r="C558" s="16" t="s">
        <v>629</v>
      </c>
      <c r="D558" s="16" t="s">
        <v>18</v>
      </c>
      <c r="E558" s="17">
        <v>40478.25</v>
      </c>
      <c r="F558" s="67">
        <v>0</v>
      </c>
      <c r="G558" s="20">
        <f t="shared" si="25"/>
        <v>7.9872204472843447E-4</v>
      </c>
      <c r="H558" s="20">
        <f t="shared" si="24"/>
        <v>0</v>
      </c>
    </row>
    <row r="559" spans="1:8">
      <c r="A559" s="15" t="s">
        <v>1132</v>
      </c>
      <c r="B559" s="15" t="s">
        <v>1133</v>
      </c>
      <c r="C559" s="16" t="s">
        <v>629</v>
      </c>
      <c r="D559" s="16" t="s">
        <v>18</v>
      </c>
      <c r="E559" s="17">
        <v>5565.8</v>
      </c>
      <c r="F559" s="67">
        <v>0</v>
      </c>
      <c r="G559" s="20">
        <f t="shared" si="25"/>
        <v>7.9872204472843447E-4</v>
      </c>
      <c r="H559" s="20">
        <f t="shared" si="24"/>
        <v>0</v>
      </c>
    </row>
    <row r="560" spans="1:8">
      <c r="A560" s="15" t="s">
        <v>1134</v>
      </c>
      <c r="B560" s="15" t="s">
        <v>1135</v>
      </c>
      <c r="C560" s="16" t="s">
        <v>629</v>
      </c>
      <c r="D560" s="16" t="s">
        <v>18</v>
      </c>
      <c r="E560" s="17">
        <v>26.6</v>
      </c>
      <c r="F560" s="67">
        <v>0</v>
      </c>
      <c r="G560" s="20">
        <f t="shared" si="25"/>
        <v>7.9872204472843447E-4</v>
      </c>
      <c r="H560" s="20">
        <f t="shared" si="24"/>
        <v>0</v>
      </c>
    </row>
    <row r="561" spans="1:8">
      <c r="A561" s="15" t="s">
        <v>1136</v>
      </c>
      <c r="B561" s="15" t="s">
        <v>1137</v>
      </c>
      <c r="C561" s="16" t="s">
        <v>629</v>
      </c>
      <c r="D561" s="16" t="s">
        <v>18</v>
      </c>
      <c r="E561" s="17">
        <v>88.5</v>
      </c>
      <c r="F561" s="67">
        <v>9.8692865957904538E-2</v>
      </c>
      <c r="G561" s="20">
        <f t="shared" si="25"/>
        <v>7.9872204472843447E-4</v>
      </c>
      <c r="H561" s="20">
        <f t="shared" si="24"/>
        <v>7.8828167698006819E-5</v>
      </c>
    </row>
    <row r="562" spans="1:8">
      <c r="A562" s="15" t="s">
        <v>1138</v>
      </c>
      <c r="B562" s="15" t="s">
        <v>1139</v>
      </c>
      <c r="C562" s="16" t="s">
        <v>629</v>
      </c>
      <c r="D562" s="16" t="s">
        <v>18</v>
      </c>
      <c r="E562" s="17">
        <v>56.2</v>
      </c>
      <c r="F562" s="67">
        <v>9.8296593186372669E-2</v>
      </c>
      <c r="G562" s="20">
        <f t="shared" si="25"/>
        <v>7.9872204472843447E-4</v>
      </c>
      <c r="H562" s="20">
        <f t="shared" si="24"/>
        <v>7.8511655899658677E-5</v>
      </c>
    </row>
    <row r="563" spans="1:8">
      <c r="A563" s="15" t="s">
        <v>1140</v>
      </c>
      <c r="B563" s="15" t="s">
        <v>1141</v>
      </c>
      <c r="C563" s="16" t="s">
        <v>629</v>
      </c>
      <c r="D563" s="16" t="s">
        <v>18</v>
      </c>
      <c r="E563" s="17">
        <v>9955.5</v>
      </c>
      <c r="F563" s="67">
        <v>9.8361004854224429E-2</v>
      </c>
      <c r="G563" s="20">
        <f t="shared" si="25"/>
        <v>7.9872204472843447E-4</v>
      </c>
      <c r="H563" s="20">
        <f t="shared" si="24"/>
        <v>7.8563102918709606E-5</v>
      </c>
    </row>
    <row r="564" spans="1:8">
      <c r="A564" s="15" t="s">
        <v>1142</v>
      </c>
      <c r="B564" s="15" t="s">
        <v>1143</v>
      </c>
      <c r="C564" s="16" t="s">
        <v>629</v>
      </c>
      <c r="D564" s="16" t="s">
        <v>18</v>
      </c>
      <c r="E564" s="17">
        <v>3318.54</v>
      </c>
      <c r="F564" s="67">
        <v>9.8435466896432164E-2</v>
      </c>
      <c r="G564" s="20">
        <f t="shared" si="25"/>
        <v>7.9872204472843447E-4</v>
      </c>
      <c r="H564" s="20">
        <f t="shared" si="24"/>
        <v>7.8622577393316421E-5</v>
      </c>
    </row>
    <row r="565" spans="1:8">
      <c r="A565" s="15" t="s">
        <v>1144</v>
      </c>
      <c r="B565" s="15" t="s">
        <v>1145</v>
      </c>
      <c r="C565" s="16" t="s">
        <v>629</v>
      </c>
      <c r="D565" s="16" t="s">
        <v>18</v>
      </c>
      <c r="E565" s="17">
        <v>45.81</v>
      </c>
      <c r="F565" s="67">
        <v>0.10178182451860256</v>
      </c>
      <c r="G565" s="20">
        <f t="shared" si="25"/>
        <v>7.9872204472843447E-4</v>
      </c>
      <c r="H565" s="20">
        <f t="shared" si="24"/>
        <v>8.129538699568894E-5</v>
      </c>
    </row>
    <row r="566" spans="1:8">
      <c r="A566" s="15" t="s">
        <v>1146</v>
      </c>
      <c r="B566" s="15" t="s">
        <v>1147</v>
      </c>
      <c r="C566" s="16" t="s">
        <v>629</v>
      </c>
      <c r="D566" s="16" t="s">
        <v>18</v>
      </c>
      <c r="E566" s="17">
        <v>137.44999999999999</v>
      </c>
      <c r="F566" s="67">
        <v>0.10170921553251426</v>
      </c>
      <c r="G566" s="20">
        <f t="shared" si="25"/>
        <v>7.9872204472843447E-4</v>
      </c>
      <c r="H566" s="20">
        <f t="shared" si="24"/>
        <v>8.1237392597854842E-5</v>
      </c>
    </row>
    <row r="567" spans="1:8">
      <c r="A567" s="15" t="s">
        <v>1148</v>
      </c>
      <c r="B567" s="15" t="s">
        <v>1149</v>
      </c>
      <c r="C567" s="16" t="s">
        <v>629</v>
      </c>
      <c r="D567" s="16" t="s">
        <v>18</v>
      </c>
      <c r="E567" s="17">
        <v>176.63</v>
      </c>
      <c r="F567" s="67">
        <v>0.10010812585623223</v>
      </c>
      <c r="G567" s="20">
        <f t="shared" si="25"/>
        <v>7.9872204472843447E-4</v>
      </c>
      <c r="H567" s="20">
        <f t="shared" si="24"/>
        <v>7.9958566977821269E-5</v>
      </c>
    </row>
    <row r="568" spans="1:8">
      <c r="A568" s="15" t="s">
        <v>1150</v>
      </c>
      <c r="B568" s="15" t="s">
        <v>1151</v>
      </c>
      <c r="C568" s="16" t="s">
        <v>629</v>
      </c>
      <c r="D568" s="16" t="s">
        <v>18</v>
      </c>
      <c r="E568" s="17">
        <v>58.87</v>
      </c>
      <c r="F568" s="67">
        <v>0.10016473625216531</v>
      </c>
      <c r="G568" s="20">
        <f t="shared" si="25"/>
        <v>7.9872204472843447E-4</v>
      </c>
      <c r="H568" s="20">
        <f t="shared" si="24"/>
        <v>8.0003782949013822E-5</v>
      </c>
    </row>
    <row r="569" spans="1:8">
      <c r="A569" s="15" t="s">
        <v>1152</v>
      </c>
      <c r="B569" s="15" t="s">
        <v>1153</v>
      </c>
      <c r="C569" s="16" t="s">
        <v>629</v>
      </c>
      <c r="D569" s="16" t="s">
        <v>18</v>
      </c>
      <c r="E569" s="17">
        <v>106.8</v>
      </c>
      <c r="F569" s="67">
        <v>9.9888562171071157E-2</v>
      </c>
      <c r="G569" s="20">
        <f t="shared" si="25"/>
        <v>7.9872204472843447E-4</v>
      </c>
      <c r="H569" s="20">
        <f t="shared" si="24"/>
        <v>7.9783196622261311E-5</v>
      </c>
    </row>
    <row r="570" spans="1:8">
      <c r="A570" s="15" t="s">
        <v>1154</v>
      </c>
      <c r="B570" s="15" t="s">
        <v>1155</v>
      </c>
      <c r="C570" s="16" t="s">
        <v>629</v>
      </c>
      <c r="D570" s="16" t="s">
        <v>18</v>
      </c>
      <c r="E570" s="17">
        <v>246.43</v>
      </c>
      <c r="F570" s="67">
        <v>0.10028437441684983</v>
      </c>
      <c r="G570" s="20">
        <f t="shared" si="25"/>
        <v>7.9872204472843447E-4</v>
      </c>
      <c r="H570" s="20">
        <f t="shared" si="24"/>
        <v>8.0099340588538201E-5</v>
      </c>
    </row>
    <row r="571" spans="1:8">
      <c r="A571" s="15" t="s">
        <v>1156</v>
      </c>
      <c r="B571" s="15" t="s">
        <v>1157</v>
      </c>
      <c r="C571" s="16" t="s">
        <v>629</v>
      </c>
      <c r="D571" s="16" t="s">
        <v>18</v>
      </c>
      <c r="E571" s="17">
        <v>82.1</v>
      </c>
      <c r="F571" s="67">
        <v>0.10759229301977451</v>
      </c>
      <c r="G571" s="20">
        <f t="shared" si="25"/>
        <v>7.9872204472843447E-4</v>
      </c>
      <c r="H571" s="20">
        <f t="shared" si="24"/>
        <v>8.5936336277775156E-5</v>
      </c>
    </row>
    <row r="572" spans="1:8">
      <c r="A572" s="15" t="s">
        <v>1158</v>
      </c>
      <c r="B572" s="15" t="s">
        <v>1159</v>
      </c>
      <c r="C572" s="16" t="s">
        <v>629</v>
      </c>
      <c r="D572" s="16" t="s">
        <v>18</v>
      </c>
      <c r="E572" s="17">
        <v>320.67</v>
      </c>
      <c r="F572" s="67">
        <v>9.9201830452181491E-2</v>
      </c>
      <c r="G572" s="20">
        <f t="shared" ref="G572:G593" si="26">(1/626)*0.5</f>
        <v>7.9872204472843447E-4</v>
      </c>
      <c r="H572" s="20">
        <f t="shared" si="24"/>
        <v>7.9234688859569885E-5</v>
      </c>
    </row>
    <row r="573" spans="1:8">
      <c r="A573" s="15" t="s">
        <v>1160</v>
      </c>
      <c r="B573" s="15" t="s">
        <v>1161</v>
      </c>
      <c r="C573" s="16" t="s">
        <v>629</v>
      </c>
      <c r="D573" s="16" t="s">
        <v>18</v>
      </c>
      <c r="E573" s="17">
        <v>164.33</v>
      </c>
      <c r="F573" s="67">
        <v>0.10175806157770077</v>
      </c>
      <c r="G573" s="20">
        <f t="shared" si="26"/>
        <v>7.9872204472843447E-4</v>
      </c>
      <c r="H573" s="20">
        <f t="shared" si="24"/>
        <v>8.1276407010943109E-5</v>
      </c>
    </row>
    <row r="574" spans="1:8">
      <c r="A574" s="15" t="s">
        <v>1162</v>
      </c>
      <c r="B574" s="15" t="s">
        <v>1163</v>
      </c>
      <c r="C574" s="16" t="s">
        <v>629</v>
      </c>
      <c r="D574" s="16" t="s">
        <v>18</v>
      </c>
      <c r="E574" s="17">
        <v>213.86</v>
      </c>
      <c r="F574" s="67">
        <v>9.885846459273688E-2</v>
      </c>
      <c r="G574" s="20">
        <f t="shared" si="26"/>
        <v>7.9872204472843447E-4</v>
      </c>
      <c r="H574" s="20">
        <f t="shared" si="24"/>
        <v>7.8960434978224341E-5</v>
      </c>
    </row>
    <row r="575" spans="1:8">
      <c r="A575" s="15" t="s">
        <v>1164</v>
      </c>
      <c r="B575" s="15" t="s">
        <v>1165</v>
      </c>
      <c r="C575" s="16" t="s">
        <v>629</v>
      </c>
      <c r="D575" s="16" t="s">
        <v>18</v>
      </c>
      <c r="E575" s="17">
        <v>8296.1</v>
      </c>
      <c r="F575" s="67">
        <v>9.8307463528793312E-2</v>
      </c>
      <c r="G575" s="20">
        <f t="shared" si="26"/>
        <v>7.9872204472843447E-4</v>
      </c>
      <c r="H575" s="20">
        <f t="shared" si="24"/>
        <v>7.8520338281783797E-5</v>
      </c>
    </row>
    <row r="576" spans="1:8">
      <c r="A576" s="15" t="s">
        <v>1166</v>
      </c>
      <c r="B576" s="15" t="s">
        <v>1167</v>
      </c>
      <c r="C576" s="16" t="s">
        <v>629</v>
      </c>
      <c r="D576" s="16" t="s">
        <v>18</v>
      </c>
      <c r="E576" s="17">
        <v>2765.28</v>
      </c>
      <c r="F576" s="67">
        <v>9.8539305653968887E-2</v>
      </c>
      <c r="G576" s="20">
        <f t="shared" si="26"/>
        <v>7.9872204472843447E-4</v>
      </c>
      <c r="H576" s="20">
        <f t="shared" si="24"/>
        <v>7.8705515698058217E-5</v>
      </c>
    </row>
    <row r="577" spans="1:8">
      <c r="A577" s="15" t="s">
        <v>1168</v>
      </c>
      <c r="B577" s="15" t="s">
        <v>1169</v>
      </c>
      <c r="C577" s="16" t="s">
        <v>629</v>
      </c>
      <c r="D577" s="16" t="s">
        <v>18</v>
      </c>
      <c r="E577" s="17">
        <v>5530.81</v>
      </c>
      <c r="F577" s="67">
        <v>9.8347318393793556E-2</v>
      </c>
      <c r="G577" s="20">
        <f t="shared" si="26"/>
        <v>7.9872204472843447E-4</v>
      </c>
      <c r="H577" s="20">
        <f t="shared" si="24"/>
        <v>7.8552171241049162E-5</v>
      </c>
    </row>
    <row r="578" spans="1:8">
      <c r="A578" s="15" t="s">
        <v>1170</v>
      </c>
      <c r="B578" s="15" t="s">
        <v>1171</v>
      </c>
      <c r="C578" s="16" t="s">
        <v>629</v>
      </c>
      <c r="D578" s="16" t="s">
        <v>18</v>
      </c>
      <c r="E578" s="17">
        <v>530.99</v>
      </c>
      <c r="F578" s="67">
        <v>9.833433345032809E-2</v>
      </c>
      <c r="G578" s="20">
        <f t="shared" si="26"/>
        <v>7.9872204472843447E-4</v>
      </c>
      <c r="H578" s="20">
        <f t="shared" si="24"/>
        <v>7.8541799880453748E-5</v>
      </c>
    </row>
    <row r="579" spans="1:8">
      <c r="A579" s="15" t="s">
        <v>1172</v>
      </c>
      <c r="B579" s="15" t="s">
        <v>1173</v>
      </c>
      <c r="C579" s="16" t="s">
        <v>629</v>
      </c>
      <c r="D579" s="16" t="s">
        <v>18</v>
      </c>
      <c r="E579" s="17">
        <v>1446.46</v>
      </c>
      <c r="F579" s="67">
        <v>9.8635903458610327E-2</v>
      </c>
      <c r="G579" s="20">
        <f t="shared" si="26"/>
        <v>7.9872204472843447E-4</v>
      </c>
      <c r="H579" s="20">
        <f t="shared" ref="H579:H642" si="27">F579*G579</f>
        <v>7.8782670494097708E-5</v>
      </c>
    </row>
    <row r="580" spans="1:8">
      <c r="A580" s="15" t="s">
        <v>1174</v>
      </c>
      <c r="B580" s="15" t="s">
        <v>1175</v>
      </c>
      <c r="C580" s="16" t="s">
        <v>629</v>
      </c>
      <c r="D580" s="16" t="s">
        <v>18</v>
      </c>
      <c r="E580" s="17">
        <v>915.47</v>
      </c>
      <c r="F580" s="67">
        <v>9.8810721880442196E-2</v>
      </c>
      <c r="G580" s="20">
        <f t="shared" si="26"/>
        <v>7.9872204472843447E-4</v>
      </c>
      <c r="H580" s="20">
        <f t="shared" si="27"/>
        <v>7.8922301821439451E-5</v>
      </c>
    </row>
    <row r="581" spans="1:8">
      <c r="A581" s="15" t="s">
        <v>1176</v>
      </c>
      <c r="B581" s="15" t="s">
        <v>1177</v>
      </c>
      <c r="C581" s="16" t="s">
        <v>629</v>
      </c>
      <c r="D581" s="16" t="s">
        <v>18</v>
      </c>
      <c r="E581" s="17">
        <v>55.6</v>
      </c>
      <c r="F581" s="67">
        <v>9.829659318637278E-2</v>
      </c>
      <c r="G581" s="20">
        <f t="shared" si="26"/>
        <v>7.9872204472843447E-4</v>
      </c>
      <c r="H581" s="20">
        <f t="shared" si="27"/>
        <v>7.8511655899658772E-5</v>
      </c>
    </row>
    <row r="582" spans="1:8">
      <c r="A582" s="15" t="s">
        <v>1178</v>
      </c>
      <c r="B582" s="15" t="s">
        <v>1179</v>
      </c>
      <c r="C582" s="16" t="s">
        <v>629</v>
      </c>
      <c r="D582" s="16" t="s">
        <v>18</v>
      </c>
      <c r="E582" s="17">
        <v>23.4</v>
      </c>
      <c r="F582" s="67">
        <v>0.10086583423256772</v>
      </c>
      <c r="G582" s="20">
        <f t="shared" si="26"/>
        <v>7.9872204472843447E-4</v>
      </c>
      <c r="H582" s="20">
        <f t="shared" si="27"/>
        <v>8.056376536147581E-5</v>
      </c>
    </row>
    <row r="583" spans="1:8">
      <c r="A583" s="15" t="s">
        <v>1180</v>
      </c>
      <c r="B583" s="15" t="s">
        <v>1181</v>
      </c>
      <c r="C583" s="16" t="s">
        <v>629</v>
      </c>
      <c r="D583" s="16" t="s">
        <v>18</v>
      </c>
      <c r="E583" s="17">
        <v>1850.29</v>
      </c>
      <c r="F583" s="67">
        <v>9.8643045139441485E-2</v>
      </c>
      <c r="G583" s="20">
        <f t="shared" si="26"/>
        <v>7.9872204472843447E-4</v>
      </c>
      <c r="H583" s="20">
        <f t="shared" si="27"/>
        <v>7.8788374712013959E-5</v>
      </c>
    </row>
    <row r="584" spans="1:8">
      <c r="A584" s="15" t="s">
        <v>1182</v>
      </c>
      <c r="B584" s="15" t="s">
        <v>1183</v>
      </c>
      <c r="C584" s="16" t="s">
        <v>629</v>
      </c>
      <c r="D584" s="16" t="s">
        <v>18</v>
      </c>
      <c r="E584" s="17">
        <v>616.72</v>
      </c>
      <c r="F584" s="67">
        <v>9.8702591568875106E-2</v>
      </c>
      <c r="G584" s="20">
        <f t="shared" si="26"/>
        <v>7.9872204472843447E-4</v>
      </c>
      <c r="H584" s="20">
        <f t="shared" si="27"/>
        <v>7.8835935757887464E-5</v>
      </c>
    </row>
    <row r="585" spans="1:8">
      <c r="A585" s="15" t="s">
        <v>1184</v>
      </c>
      <c r="B585" s="15" t="s">
        <v>1185</v>
      </c>
      <c r="C585" s="16" t="s">
        <v>629</v>
      </c>
      <c r="D585" s="16" t="s">
        <v>18</v>
      </c>
      <c r="E585" s="17">
        <v>1233.57</v>
      </c>
      <c r="F585" s="67">
        <v>9.8613271924724619E-2</v>
      </c>
      <c r="G585" s="20">
        <f t="shared" si="26"/>
        <v>7.9872204472843447E-4</v>
      </c>
      <c r="H585" s="20">
        <f t="shared" si="27"/>
        <v>7.8764594189077166E-5</v>
      </c>
    </row>
    <row r="586" spans="1:8">
      <c r="A586" s="15" t="s">
        <v>1186</v>
      </c>
      <c r="B586" s="15" t="s">
        <v>1187</v>
      </c>
      <c r="C586" s="16" t="s">
        <v>629</v>
      </c>
      <c r="D586" s="16" t="s">
        <v>18</v>
      </c>
      <c r="E586" s="17">
        <v>50.6</v>
      </c>
      <c r="F586" s="67">
        <v>9.829659318637278E-2</v>
      </c>
      <c r="G586" s="20">
        <f t="shared" si="26"/>
        <v>7.9872204472843447E-4</v>
      </c>
      <c r="H586" s="20">
        <f t="shared" si="27"/>
        <v>7.8511655899658772E-5</v>
      </c>
    </row>
    <row r="587" spans="1:8">
      <c r="A587" s="15" t="s">
        <v>1188</v>
      </c>
      <c r="B587" s="15" t="s">
        <v>1189</v>
      </c>
      <c r="C587" s="16" t="s">
        <v>629</v>
      </c>
      <c r="D587" s="16" t="s">
        <v>18</v>
      </c>
      <c r="E587" s="17">
        <v>19.739999999999998</v>
      </c>
      <c r="F587" s="67">
        <v>0.10931863727454909</v>
      </c>
      <c r="G587" s="20">
        <f t="shared" si="26"/>
        <v>7.9872204472843447E-4</v>
      </c>
      <c r="H587" s="20">
        <f t="shared" si="27"/>
        <v>8.7315205490853906E-5</v>
      </c>
    </row>
    <row r="588" spans="1:8">
      <c r="A588" s="15" t="s">
        <v>1190</v>
      </c>
      <c r="B588" s="15" t="s">
        <v>1191</v>
      </c>
      <c r="C588" s="16" t="s">
        <v>629</v>
      </c>
      <c r="D588" s="16" t="s">
        <v>18</v>
      </c>
      <c r="E588" s="17">
        <v>59.46</v>
      </c>
      <c r="F588" s="67">
        <v>0.10597862391449568</v>
      </c>
      <c r="G588" s="20">
        <f t="shared" si="26"/>
        <v>7.9872204472843447E-4</v>
      </c>
      <c r="H588" s="20">
        <f t="shared" si="27"/>
        <v>8.4647463190491758E-5</v>
      </c>
    </row>
    <row r="589" spans="1:8">
      <c r="A589" s="15" t="s">
        <v>1192</v>
      </c>
      <c r="B589" s="15" t="s">
        <v>1193</v>
      </c>
      <c r="C589" s="16" t="s">
        <v>629</v>
      </c>
      <c r="D589" s="16" t="s">
        <v>18</v>
      </c>
      <c r="E589" s="17">
        <v>25.91</v>
      </c>
      <c r="F589" s="67">
        <v>0.10137968244180666</v>
      </c>
      <c r="G589" s="20">
        <f t="shared" si="26"/>
        <v>7.9872204472843447E-4</v>
      </c>
      <c r="H589" s="20">
        <f t="shared" si="27"/>
        <v>8.0974187253839185E-5</v>
      </c>
    </row>
    <row r="590" spans="1:8">
      <c r="A590" s="15" t="s">
        <v>1194</v>
      </c>
      <c r="B590" s="15" t="s">
        <v>1195</v>
      </c>
      <c r="C590" s="16" t="s">
        <v>629</v>
      </c>
      <c r="D590" s="16" t="s">
        <v>18</v>
      </c>
      <c r="E590" s="17">
        <v>77.47</v>
      </c>
      <c r="F590" s="67">
        <v>0.10407738554031147</v>
      </c>
      <c r="G590" s="20">
        <f t="shared" si="26"/>
        <v>7.9872204472843447E-4</v>
      </c>
      <c r="H590" s="20">
        <f t="shared" si="27"/>
        <v>8.3128902188747179E-5</v>
      </c>
    </row>
    <row r="591" spans="1:8">
      <c r="A591" s="15" t="s">
        <v>1196</v>
      </c>
      <c r="B591" s="15" t="s">
        <v>1197</v>
      </c>
      <c r="C591" s="16" t="s">
        <v>629</v>
      </c>
      <c r="D591" s="16" t="s">
        <v>18</v>
      </c>
      <c r="E591" s="17">
        <v>20.3</v>
      </c>
      <c r="F591" s="67">
        <v>0.1010113823706527</v>
      </c>
      <c r="G591" s="20">
        <f t="shared" si="26"/>
        <v>7.9872204472843447E-4</v>
      </c>
      <c r="H591" s="20">
        <f t="shared" si="27"/>
        <v>8.0680017867933458E-5</v>
      </c>
    </row>
    <row r="592" spans="1:8">
      <c r="A592" s="15" t="s">
        <v>1198</v>
      </c>
      <c r="B592" s="15" t="s">
        <v>1199</v>
      </c>
      <c r="C592" s="16" t="s">
        <v>629</v>
      </c>
      <c r="D592" s="16" t="s">
        <v>18</v>
      </c>
      <c r="E592" s="17">
        <v>0.2</v>
      </c>
      <c r="F592" s="67">
        <v>0.44899799599198403</v>
      </c>
      <c r="G592" s="20">
        <f t="shared" si="26"/>
        <v>7.9872204472843447E-4</v>
      </c>
      <c r="H592" s="20">
        <f t="shared" si="27"/>
        <v>3.5862459743768693E-4</v>
      </c>
    </row>
    <row r="593" spans="1:8">
      <c r="A593" s="15" t="s">
        <v>1200</v>
      </c>
      <c r="B593" s="15" t="s">
        <v>1201</v>
      </c>
      <c r="C593" s="16" t="s">
        <v>629</v>
      </c>
      <c r="D593" s="16" t="s">
        <v>18</v>
      </c>
      <c r="E593" s="17">
        <v>137.07</v>
      </c>
      <c r="F593" s="67">
        <v>0.10403270308733407</v>
      </c>
      <c r="G593" s="20">
        <f t="shared" si="26"/>
        <v>7.9872204472843447E-4</v>
      </c>
      <c r="H593" s="20">
        <f t="shared" si="27"/>
        <v>8.3093213328541585E-5</v>
      </c>
    </row>
    <row r="594" spans="1:8">
      <c r="A594" s="14" t="s">
        <v>1202</v>
      </c>
      <c r="B594" s="15" t="s">
        <v>1203</v>
      </c>
      <c r="C594" s="16" t="s">
        <v>629</v>
      </c>
      <c r="D594" s="16" t="s">
        <v>18</v>
      </c>
      <c r="E594" s="17">
        <v>310.57</v>
      </c>
      <c r="F594" s="67">
        <v>9.9488687986906174E-2</v>
      </c>
      <c r="G594" s="20">
        <f>(1/39)*0.5</f>
        <v>1.282051282051282E-2</v>
      </c>
      <c r="H594" s="20">
        <f t="shared" si="27"/>
        <v>1.2754959998321305E-3</v>
      </c>
    </row>
    <row r="595" spans="1:8">
      <c r="A595" s="14" t="s">
        <v>1204</v>
      </c>
      <c r="B595" s="15" t="s">
        <v>1205</v>
      </c>
      <c r="C595" s="16" t="s">
        <v>629</v>
      </c>
      <c r="D595" s="16" t="s">
        <v>18</v>
      </c>
      <c r="E595" s="17">
        <v>286.49</v>
      </c>
      <c r="F595" s="67">
        <v>9.9832766578453011E-2</v>
      </c>
      <c r="G595" s="20">
        <f>(1/39)*0.5</f>
        <v>1.282051282051282E-2</v>
      </c>
      <c r="H595" s="20">
        <f t="shared" si="27"/>
        <v>1.2799072638263206E-3</v>
      </c>
    </row>
    <row r="596" spans="1:8">
      <c r="A596" s="15" t="s">
        <v>1206</v>
      </c>
      <c r="B596" s="15" t="s">
        <v>1207</v>
      </c>
      <c r="C596" s="16" t="s">
        <v>629</v>
      </c>
      <c r="D596" s="16" t="s">
        <v>18</v>
      </c>
      <c r="E596" s="17">
        <v>2508.77</v>
      </c>
      <c r="F596" s="67">
        <v>9.8396434159670407E-2</v>
      </c>
      <c r="G596" s="20">
        <f t="shared" ref="G596:G617" si="28">(1/626)*0.5</f>
        <v>7.9872204472843447E-4</v>
      </c>
      <c r="H596" s="20">
        <f t="shared" si="27"/>
        <v>7.859140108599873E-5</v>
      </c>
    </row>
    <row r="597" spans="1:8">
      <c r="A597" s="15" t="s">
        <v>1208</v>
      </c>
      <c r="B597" s="15" t="s">
        <v>1209</v>
      </c>
      <c r="C597" s="16" t="s">
        <v>629</v>
      </c>
      <c r="D597" s="16" t="s">
        <v>18</v>
      </c>
      <c r="E597" s="17">
        <v>921</v>
      </c>
      <c r="F597" s="67">
        <v>9.8318352231063597E-2</v>
      </c>
      <c r="G597" s="20">
        <f t="shared" si="28"/>
        <v>7.9872204472843447E-4</v>
      </c>
      <c r="H597" s="20">
        <f t="shared" si="27"/>
        <v>7.8529035328325558E-5</v>
      </c>
    </row>
    <row r="598" spans="1:8">
      <c r="A598" s="15" t="s">
        <v>1210</v>
      </c>
      <c r="B598" s="15" t="s">
        <v>1211</v>
      </c>
      <c r="C598" s="16" t="s">
        <v>629</v>
      </c>
      <c r="D598" s="16" t="s">
        <v>18</v>
      </c>
      <c r="E598" s="17">
        <v>40.5</v>
      </c>
      <c r="F598" s="67">
        <v>9.8667705781934442E-2</v>
      </c>
      <c r="G598" s="20">
        <f t="shared" si="28"/>
        <v>7.9872204472843447E-4</v>
      </c>
      <c r="H598" s="20">
        <f t="shared" si="27"/>
        <v>7.8808071710810258E-5</v>
      </c>
    </row>
    <row r="599" spans="1:8">
      <c r="A599" s="15" t="s">
        <v>1212</v>
      </c>
      <c r="B599" s="15" t="s">
        <v>1213</v>
      </c>
      <c r="C599" s="16" t="s">
        <v>629</v>
      </c>
      <c r="D599" s="16" t="s">
        <v>18</v>
      </c>
      <c r="E599" s="17">
        <v>8718.7199999999993</v>
      </c>
      <c r="F599" s="67">
        <v>9.8344860382538243E-2</v>
      </c>
      <c r="G599" s="20">
        <f t="shared" si="28"/>
        <v>7.9872204472843447E-4</v>
      </c>
      <c r="H599" s="20">
        <f t="shared" si="27"/>
        <v>7.8550207973273353E-5</v>
      </c>
    </row>
    <row r="600" spans="1:8">
      <c r="A600" s="15" t="s">
        <v>1214</v>
      </c>
      <c r="B600" s="15" t="s">
        <v>1215</v>
      </c>
      <c r="C600" s="16" t="s">
        <v>629</v>
      </c>
      <c r="D600" s="16" t="s">
        <v>18</v>
      </c>
      <c r="E600" s="17">
        <v>3200.57</v>
      </c>
      <c r="F600" s="67">
        <v>9.8431195411754421E-2</v>
      </c>
      <c r="G600" s="20">
        <f t="shared" si="28"/>
        <v>7.9872204472843447E-4</v>
      </c>
      <c r="H600" s="20">
        <f t="shared" si="27"/>
        <v>7.861916566434059E-5</v>
      </c>
    </row>
    <row r="601" spans="1:8">
      <c r="A601" s="15" t="s">
        <v>1216</v>
      </c>
      <c r="B601" s="15" t="s">
        <v>1217</v>
      </c>
      <c r="C601" s="16" t="s">
        <v>629</v>
      </c>
      <c r="D601" s="16" t="s">
        <v>18</v>
      </c>
      <c r="E601" s="17">
        <v>108.93</v>
      </c>
      <c r="F601" s="67">
        <v>9.8848155025647519E-2</v>
      </c>
      <c r="G601" s="20">
        <f t="shared" si="28"/>
        <v>7.9872204472843447E-4</v>
      </c>
      <c r="H601" s="20">
        <f t="shared" si="27"/>
        <v>7.8952200499718457E-5</v>
      </c>
    </row>
    <row r="602" spans="1:8">
      <c r="A602" s="15" t="s">
        <v>1218</v>
      </c>
      <c r="B602" s="15" t="s">
        <v>1219</v>
      </c>
      <c r="C602" s="16" t="s">
        <v>629</v>
      </c>
      <c r="D602" s="16" t="s">
        <v>18</v>
      </c>
      <c r="E602" s="17">
        <v>141.37</v>
      </c>
      <c r="F602" s="67">
        <v>0.10210703096333522</v>
      </c>
      <c r="G602" s="20">
        <f t="shared" si="28"/>
        <v>7.9872204472843447E-4</v>
      </c>
      <c r="H602" s="20">
        <f t="shared" si="27"/>
        <v>8.1555136552184681E-5</v>
      </c>
    </row>
    <row r="603" spans="1:8">
      <c r="A603" s="15" t="s">
        <v>1220</v>
      </c>
      <c r="B603" s="15" t="s">
        <v>1221</v>
      </c>
      <c r="C603" s="16" t="s">
        <v>629</v>
      </c>
      <c r="D603" s="16" t="s">
        <v>18</v>
      </c>
      <c r="E603" s="17">
        <v>36.39</v>
      </c>
      <c r="F603" s="67">
        <v>0.11237881167740886</v>
      </c>
      <c r="G603" s="20">
        <f t="shared" si="28"/>
        <v>7.9872204472843447E-4</v>
      </c>
      <c r="H603" s="20">
        <f t="shared" si="27"/>
        <v>8.9759434247131667E-5</v>
      </c>
    </row>
    <row r="604" spans="1:8">
      <c r="A604" s="15" t="s">
        <v>1222</v>
      </c>
      <c r="B604" s="15" t="s">
        <v>1223</v>
      </c>
      <c r="C604" s="16" t="s">
        <v>629</v>
      </c>
      <c r="D604" s="16" t="s">
        <v>18</v>
      </c>
      <c r="E604" s="17">
        <v>47.04</v>
      </c>
      <c r="F604" s="67">
        <v>0.11541416165664679</v>
      </c>
      <c r="G604" s="20">
        <f t="shared" si="28"/>
        <v>7.9872204472843447E-4</v>
      </c>
      <c r="H604" s="20">
        <f t="shared" si="27"/>
        <v>9.2183835189015001E-5</v>
      </c>
    </row>
    <row r="605" spans="1:8">
      <c r="A605" s="15" t="s">
        <v>1224</v>
      </c>
      <c r="B605" s="15" t="s">
        <v>1225</v>
      </c>
      <c r="C605" s="16" t="s">
        <v>629</v>
      </c>
      <c r="D605" s="16" t="s">
        <v>18</v>
      </c>
      <c r="E605" s="17">
        <v>25.98</v>
      </c>
      <c r="F605" s="67">
        <v>9.9067365500231361E-2</v>
      </c>
      <c r="G605" s="20">
        <f t="shared" si="28"/>
        <v>7.9872204472843447E-4</v>
      </c>
      <c r="H605" s="20">
        <f t="shared" si="27"/>
        <v>7.9127288738203963E-5</v>
      </c>
    </row>
    <row r="606" spans="1:8">
      <c r="A606" s="15" t="s">
        <v>1226</v>
      </c>
      <c r="B606" s="15" t="s">
        <v>1227</v>
      </c>
      <c r="C606" s="16" t="s">
        <v>629</v>
      </c>
      <c r="D606" s="16" t="s">
        <v>18</v>
      </c>
      <c r="E606" s="17">
        <v>8.58</v>
      </c>
      <c r="F606" s="67">
        <v>0.13837675350701401</v>
      </c>
      <c r="G606" s="20">
        <f t="shared" si="28"/>
        <v>7.9872204472843447E-4</v>
      </c>
      <c r="H606" s="20">
        <f t="shared" si="27"/>
        <v>1.105245635040048E-4</v>
      </c>
    </row>
    <row r="607" spans="1:8">
      <c r="A607" s="15" t="s">
        <v>1228</v>
      </c>
      <c r="B607" s="15" t="s">
        <v>1229</v>
      </c>
      <c r="C607" s="16" t="s">
        <v>629</v>
      </c>
      <c r="D607" s="16" t="s">
        <v>18</v>
      </c>
      <c r="E607" s="17">
        <v>17.13</v>
      </c>
      <c r="F607" s="67">
        <v>0.13949009129369855</v>
      </c>
      <c r="G607" s="20">
        <f t="shared" si="28"/>
        <v>7.9872204472843447E-4</v>
      </c>
      <c r="H607" s="20">
        <f t="shared" si="27"/>
        <v>1.1141381093745891E-4</v>
      </c>
    </row>
    <row r="608" spans="1:8">
      <c r="A608" s="15" t="s">
        <v>1230</v>
      </c>
      <c r="B608" s="15" t="s">
        <v>1231</v>
      </c>
      <c r="C608" s="16" t="s">
        <v>629</v>
      </c>
      <c r="D608" s="16" t="s">
        <v>18</v>
      </c>
      <c r="E608" s="17">
        <v>20.3</v>
      </c>
      <c r="F608" s="67">
        <v>0.1010113823706527</v>
      </c>
      <c r="G608" s="20">
        <f t="shared" si="28"/>
        <v>7.9872204472843447E-4</v>
      </c>
      <c r="H608" s="20">
        <f t="shared" si="27"/>
        <v>8.0680017867933458E-5</v>
      </c>
    </row>
    <row r="609" spans="1:8">
      <c r="A609" s="15" t="s">
        <v>1232</v>
      </c>
      <c r="B609" s="15" t="s">
        <v>1233</v>
      </c>
      <c r="C609" s="16" t="s">
        <v>629</v>
      </c>
      <c r="D609" s="16" t="s">
        <v>18</v>
      </c>
      <c r="E609" s="17">
        <v>60.46</v>
      </c>
      <c r="F609" s="67">
        <v>0.10585268898452642</v>
      </c>
      <c r="G609" s="20">
        <f t="shared" si="28"/>
        <v>7.9872204472843447E-4</v>
      </c>
      <c r="H609" s="20">
        <f t="shared" si="27"/>
        <v>8.4546876185723977E-5</v>
      </c>
    </row>
    <row r="610" spans="1:8">
      <c r="A610" s="15" t="s">
        <v>1234</v>
      </c>
      <c r="B610" s="15" t="s">
        <v>1235</v>
      </c>
      <c r="C610" s="16" t="s">
        <v>629</v>
      </c>
      <c r="D610" s="16" t="s">
        <v>18</v>
      </c>
      <c r="E610" s="17">
        <v>77.569999999999993</v>
      </c>
      <c r="F610" s="67">
        <v>0.10304968912183336</v>
      </c>
      <c r="G610" s="20">
        <f t="shared" si="28"/>
        <v>7.9872204472843447E-4</v>
      </c>
      <c r="H610" s="20">
        <f t="shared" si="27"/>
        <v>8.2308058404020253E-5</v>
      </c>
    </row>
    <row r="611" spans="1:8">
      <c r="A611" s="15" t="s">
        <v>1236</v>
      </c>
      <c r="B611" s="15" t="s">
        <v>1237</v>
      </c>
      <c r="C611" s="16" t="s">
        <v>629</v>
      </c>
      <c r="D611" s="16" t="s">
        <v>18</v>
      </c>
      <c r="E611" s="17">
        <v>20.07</v>
      </c>
      <c r="F611" s="67">
        <v>0.13599102967840443</v>
      </c>
      <c r="G611" s="20">
        <f t="shared" si="28"/>
        <v>7.9872204472843447E-4</v>
      </c>
      <c r="H611" s="20">
        <f t="shared" si="27"/>
        <v>1.0861903328946041E-4</v>
      </c>
    </row>
    <row r="612" spans="1:8">
      <c r="A612" s="15" t="s">
        <v>1238</v>
      </c>
      <c r="B612" s="15" t="s">
        <v>1239</v>
      </c>
      <c r="C612" s="16" t="s">
        <v>629</v>
      </c>
      <c r="D612" s="16" t="s">
        <v>18</v>
      </c>
      <c r="E612" s="17">
        <v>25.78</v>
      </c>
      <c r="F612" s="67">
        <v>0.10561893016802841</v>
      </c>
      <c r="G612" s="20">
        <f t="shared" si="28"/>
        <v>7.9872204472843447E-4</v>
      </c>
      <c r="H612" s="20">
        <f t="shared" si="27"/>
        <v>8.4360167865837386E-5</v>
      </c>
    </row>
    <row r="613" spans="1:8">
      <c r="A613" s="15" t="s">
        <v>1240</v>
      </c>
      <c r="B613" s="15" t="s">
        <v>1241</v>
      </c>
      <c r="C613" s="16" t="s">
        <v>629</v>
      </c>
      <c r="D613" s="16" t="s">
        <v>18</v>
      </c>
      <c r="E613" s="17">
        <v>40.39</v>
      </c>
      <c r="F613" s="67">
        <v>0.11100493670267368</v>
      </c>
      <c r="G613" s="20">
        <f t="shared" si="28"/>
        <v>7.9872204472843447E-4</v>
      </c>
      <c r="H613" s="20">
        <f t="shared" si="27"/>
        <v>8.8662090018109963E-5</v>
      </c>
    </row>
    <row r="614" spans="1:8">
      <c r="A614" s="15" t="s">
        <v>1242</v>
      </c>
      <c r="B614" s="15" t="s">
        <v>1243</v>
      </c>
      <c r="C614" s="16" t="s">
        <v>629</v>
      </c>
      <c r="D614" s="16" t="s">
        <v>18</v>
      </c>
      <c r="E614" s="17">
        <v>51.79</v>
      </c>
      <c r="F614" s="67">
        <v>0.10176506859873595</v>
      </c>
      <c r="G614" s="20">
        <f t="shared" si="28"/>
        <v>7.9872204472843447E-4</v>
      </c>
      <c r="H614" s="20">
        <f t="shared" si="27"/>
        <v>8.1282003673111781E-5</v>
      </c>
    </row>
    <row r="615" spans="1:8">
      <c r="A615" s="15" t="s">
        <v>1244</v>
      </c>
      <c r="B615" s="15" t="s">
        <v>1245</v>
      </c>
      <c r="C615" s="16" t="s">
        <v>629</v>
      </c>
      <c r="D615" s="16" t="s">
        <v>18</v>
      </c>
      <c r="E615" s="17">
        <v>26806.53</v>
      </c>
      <c r="F615" s="67">
        <v>9.8301078767248737E-2</v>
      </c>
      <c r="G615" s="20">
        <f t="shared" si="28"/>
        <v>7.9872204472843447E-4</v>
      </c>
      <c r="H615" s="20">
        <f t="shared" si="27"/>
        <v>7.8515238631987803E-5</v>
      </c>
    </row>
    <row r="616" spans="1:8">
      <c r="A616" s="15" t="s">
        <v>1246</v>
      </c>
      <c r="B616" s="15" t="s">
        <v>1247</v>
      </c>
      <c r="C616" s="16" t="s">
        <v>629</v>
      </c>
      <c r="D616" s="16" t="s">
        <v>18</v>
      </c>
      <c r="E616" s="17">
        <v>8935.41</v>
      </c>
      <c r="F616" s="67">
        <v>9.8373963683858354E-2</v>
      </c>
      <c r="G616" s="20">
        <f t="shared" si="28"/>
        <v>7.9872204472843447E-4</v>
      </c>
      <c r="H616" s="20">
        <f t="shared" si="27"/>
        <v>7.85734534216121E-5</v>
      </c>
    </row>
    <row r="617" spans="1:8">
      <c r="A617" s="15" t="s">
        <v>1248</v>
      </c>
      <c r="B617" s="15" t="s">
        <v>1249</v>
      </c>
      <c r="C617" s="16" t="s">
        <v>629</v>
      </c>
      <c r="D617" s="16" t="s">
        <v>18</v>
      </c>
      <c r="E617" s="17">
        <v>17871.11</v>
      </c>
      <c r="F617" s="67">
        <v>9.8312853113759299E-2</v>
      </c>
      <c r="G617" s="20">
        <f t="shared" si="28"/>
        <v>7.9872204472843447E-4</v>
      </c>
      <c r="H617" s="20">
        <f t="shared" si="27"/>
        <v>7.8524643062108062E-5</v>
      </c>
    </row>
    <row r="618" spans="1:8">
      <c r="A618" s="14" t="s">
        <v>1250</v>
      </c>
      <c r="B618" s="15" t="s">
        <v>1251</v>
      </c>
      <c r="C618" s="16" t="s">
        <v>629</v>
      </c>
      <c r="D618" s="16" t="s">
        <v>18</v>
      </c>
      <c r="E618" s="17">
        <v>81</v>
      </c>
      <c r="F618" s="67">
        <v>9.8791409980454811E-2</v>
      </c>
      <c r="G618" s="20">
        <f>(1/39)*0.5</f>
        <v>1.282051282051282E-2</v>
      </c>
      <c r="H618" s="20">
        <f t="shared" si="27"/>
        <v>1.2665565382109592E-3</v>
      </c>
    </row>
    <row r="619" spans="1:8">
      <c r="A619" s="14" t="s">
        <v>1252</v>
      </c>
      <c r="B619" s="15" t="s">
        <v>1253</v>
      </c>
      <c r="C619" s="16" t="s">
        <v>629</v>
      </c>
      <c r="D619" s="16" t="s">
        <v>18</v>
      </c>
      <c r="E619" s="17">
        <v>236</v>
      </c>
      <c r="F619" s="67">
        <v>9.833905098332256E-2</v>
      </c>
      <c r="G619" s="20">
        <f>(1/39)*0.5</f>
        <v>1.282051282051282E-2</v>
      </c>
      <c r="H619" s="20">
        <f t="shared" si="27"/>
        <v>1.2607570638887508E-3</v>
      </c>
    </row>
    <row r="620" spans="1:8">
      <c r="A620" s="14" t="s">
        <v>1254</v>
      </c>
      <c r="B620" s="15" t="s">
        <v>1255</v>
      </c>
      <c r="C620" s="16" t="s">
        <v>629</v>
      </c>
      <c r="D620" s="16" t="s">
        <v>18</v>
      </c>
      <c r="E620" s="17">
        <v>40.5</v>
      </c>
      <c r="F620" s="67">
        <v>9.8667705781934442E-2</v>
      </c>
      <c r="G620" s="20">
        <f>(1/39)*0.5</f>
        <v>1.282051282051282E-2</v>
      </c>
      <c r="H620" s="20">
        <f t="shared" si="27"/>
        <v>1.2649705869478775E-3</v>
      </c>
    </row>
    <row r="621" spans="1:8">
      <c r="A621" s="14" t="s">
        <v>1256</v>
      </c>
      <c r="B621" s="15" t="s">
        <v>1257</v>
      </c>
      <c r="C621" s="16" t="s">
        <v>629</v>
      </c>
      <c r="D621" s="16" t="s">
        <v>18</v>
      </c>
      <c r="E621" s="17">
        <v>81</v>
      </c>
      <c r="F621" s="67">
        <v>9.8791409980454811E-2</v>
      </c>
      <c r="G621" s="20">
        <f>(1/39)*0.5</f>
        <v>1.282051282051282E-2</v>
      </c>
      <c r="H621" s="20">
        <f t="shared" si="27"/>
        <v>1.2665565382109592E-3</v>
      </c>
    </row>
    <row r="622" spans="1:8">
      <c r="A622" s="15" t="s">
        <v>1258</v>
      </c>
      <c r="B622" s="15" t="s">
        <v>1259</v>
      </c>
      <c r="C622" s="16" t="s">
        <v>629</v>
      </c>
      <c r="D622" s="16" t="s">
        <v>18</v>
      </c>
      <c r="E622" s="17">
        <v>135.1</v>
      </c>
      <c r="F622" s="67">
        <v>0</v>
      </c>
      <c r="G622" s="20">
        <f>(1/626)*0.5</f>
        <v>7.9872204472843447E-4</v>
      </c>
      <c r="H622" s="20">
        <f t="shared" si="27"/>
        <v>0</v>
      </c>
    </row>
    <row r="623" spans="1:8">
      <c r="A623" s="15" t="s">
        <v>1260</v>
      </c>
      <c r="B623" s="15" t="s">
        <v>1261</v>
      </c>
      <c r="C623" s="16" t="s">
        <v>629</v>
      </c>
      <c r="D623" s="16" t="s">
        <v>18</v>
      </c>
      <c r="E623" s="17">
        <v>50.6</v>
      </c>
      <c r="F623" s="67">
        <v>9.829659318637278E-2</v>
      </c>
      <c r="G623" s="20">
        <f>(1/626)*0.5</f>
        <v>7.9872204472843447E-4</v>
      </c>
      <c r="H623" s="20">
        <f t="shared" si="27"/>
        <v>7.8511655899658772E-5</v>
      </c>
    </row>
    <row r="624" spans="1:8">
      <c r="A624" s="15" t="s">
        <v>1262</v>
      </c>
      <c r="B624" s="15" t="s">
        <v>1263</v>
      </c>
      <c r="C624" s="16" t="s">
        <v>629</v>
      </c>
      <c r="D624" s="16" t="s">
        <v>18</v>
      </c>
      <c r="E624" s="17">
        <v>20.3</v>
      </c>
      <c r="F624" s="67">
        <v>0.1010113823706527</v>
      </c>
      <c r="G624" s="20">
        <f>(1/626)*0.5</f>
        <v>7.9872204472843447E-4</v>
      </c>
      <c r="H624" s="20">
        <f t="shared" si="27"/>
        <v>8.0680017867933458E-5</v>
      </c>
    </row>
    <row r="625" spans="1:8">
      <c r="A625" s="14" t="s">
        <v>1264</v>
      </c>
      <c r="B625" s="15" t="s">
        <v>1265</v>
      </c>
      <c r="C625" s="16" t="s">
        <v>629</v>
      </c>
      <c r="D625" s="16" t="s">
        <v>18</v>
      </c>
      <c r="E625" s="17">
        <v>53.61</v>
      </c>
      <c r="F625" s="67">
        <v>0.10441995101313732</v>
      </c>
      <c r="G625" s="20">
        <f>(1/39)*0.5</f>
        <v>1.282051282051282E-2</v>
      </c>
      <c r="H625" s="20">
        <f t="shared" si="27"/>
        <v>1.3387173206812477E-3</v>
      </c>
    </row>
    <row r="626" spans="1:8">
      <c r="A626" s="14" t="s">
        <v>1266</v>
      </c>
      <c r="B626" s="15" t="s">
        <v>1267</v>
      </c>
      <c r="C626" s="16" t="s">
        <v>629</v>
      </c>
      <c r="D626" s="16" t="s">
        <v>18</v>
      </c>
      <c r="E626" s="17">
        <v>42.15</v>
      </c>
      <c r="F626" s="67">
        <v>0.11507433471594357</v>
      </c>
      <c r="G626" s="20">
        <f>(1/39)*0.5</f>
        <v>1.282051282051282E-2</v>
      </c>
      <c r="H626" s="20">
        <f t="shared" si="27"/>
        <v>1.475311983537738E-3</v>
      </c>
    </row>
    <row r="627" spans="1:8">
      <c r="A627" s="15" t="s">
        <v>1268</v>
      </c>
      <c r="B627" s="15" t="s">
        <v>1269</v>
      </c>
      <c r="C627" s="16" t="s">
        <v>629</v>
      </c>
      <c r="D627" s="16" t="s">
        <v>18</v>
      </c>
      <c r="E627" s="17">
        <v>17.82</v>
      </c>
      <c r="F627" s="67">
        <v>0.1066466265865063</v>
      </c>
      <c r="G627" s="20">
        <f t="shared" ref="G627:G655" si="29">(1/626)*0.5</f>
        <v>7.9872204472843447E-4</v>
      </c>
      <c r="H627" s="20">
        <f t="shared" si="27"/>
        <v>8.5181011650564136E-5</v>
      </c>
    </row>
    <row r="628" spans="1:8">
      <c r="A628" s="15" t="s">
        <v>1270</v>
      </c>
      <c r="B628" s="15" t="s">
        <v>1271</v>
      </c>
      <c r="C628" s="16" t="s">
        <v>629</v>
      </c>
      <c r="D628" s="16" t="s">
        <v>18</v>
      </c>
      <c r="E628" s="17">
        <v>13.98</v>
      </c>
      <c r="F628" s="67">
        <v>9.9728027483538415E-2</v>
      </c>
      <c r="G628" s="20">
        <f t="shared" si="29"/>
        <v>7.9872204472843447E-4</v>
      </c>
      <c r="H628" s="20">
        <f t="shared" si="27"/>
        <v>7.9654974028385312E-5</v>
      </c>
    </row>
    <row r="629" spans="1:8">
      <c r="A629" s="15" t="s">
        <v>1272</v>
      </c>
      <c r="B629" s="15" t="s">
        <v>1273</v>
      </c>
      <c r="C629" s="16" t="s">
        <v>629</v>
      </c>
      <c r="D629" s="16" t="s">
        <v>18</v>
      </c>
      <c r="E629" s="17">
        <v>28.19</v>
      </c>
      <c r="F629" s="67">
        <v>0.12213737820468511</v>
      </c>
      <c r="G629" s="20">
        <f t="shared" si="29"/>
        <v>7.9872204472843447E-4</v>
      </c>
      <c r="H629" s="20">
        <f t="shared" si="27"/>
        <v>9.7553816457416221E-5</v>
      </c>
    </row>
    <row r="630" spans="1:8">
      <c r="A630" s="15" t="s">
        <v>1274</v>
      </c>
      <c r="B630" s="15" t="s">
        <v>1275</v>
      </c>
      <c r="C630" s="16" t="s">
        <v>629</v>
      </c>
      <c r="D630" s="16" t="s">
        <v>18</v>
      </c>
      <c r="E630" s="17">
        <v>35.79</v>
      </c>
      <c r="F630" s="67">
        <v>0.10330661322645289</v>
      </c>
      <c r="G630" s="20">
        <f t="shared" si="29"/>
        <v>7.9872204472843447E-4</v>
      </c>
      <c r="H630" s="20">
        <f t="shared" si="27"/>
        <v>8.2513269350201988E-5</v>
      </c>
    </row>
    <row r="631" spans="1:8">
      <c r="A631" s="15" t="s">
        <v>1276</v>
      </c>
      <c r="B631" s="15" t="s">
        <v>1277</v>
      </c>
      <c r="C631" s="16" t="s">
        <v>629</v>
      </c>
      <c r="D631" s="16" t="s">
        <v>18</v>
      </c>
      <c r="E631" s="17">
        <v>6786.68</v>
      </c>
      <c r="F631" s="67">
        <v>9.8358600212064037E-2</v>
      </c>
      <c r="G631" s="20">
        <f t="shared" si="29"/>
        <v>7.9872204472843447E-4</v>
      </c>
      <c r="H631" s="20">
        <f t="shared" si="27"/>
        <v>7.8561182278006418E-5</v>
      </c>
    </row>
    <row r="632" spans="1:8">
      <c r="A632" s="15" t="s">
        <v>1278</v>
      </c>
      <c r="B632" s="15" t="s">
        <v>1279</v>
      </c>
      <c r="C632" s="16" t="s">
        <v>629</v>
      </c>
      <c r="D632" s="16" t="s">
        <v>18</v>
      </c>
      <c r="E632" s="17">
        <v>101.2</v>
      </c>
      <c r="F632" s="67">
        <v>9.829659318637278E-2</v>
      </c>
      <c r="G632" s="20">
        <f t="shared" si="29"/>
        <v>7.9872204472843447E-4</v>
      </c>
      <c r="H632" s="20">
        <f t="shared" si="27"/>
        <v>7.8511655899658772E-5</v>
      </c>
    </row>
    <row r="633" spans="1:8">
      <c r="A633" s="15" t="s">
        <v>1280</v>
      </c>
      <c r="B633" s="15" t="s">
        <v>1281</v>
      </c>
      <c r="C633" s="16" t="s">
        <v>629</v>
      </c>
      <c r="D633" s="16" t="s">
        <v>18</v>
      </c>
      <c r="E633" s="17">
        <v>2946.78</v>
      </c>
      <c r="F633" s="67">
        <v>9.8381595223021631E-2</v>
      </c>
      <c r="G633" s="20">
        <f t="shared" si="29"/>
        <v>7.9872204472843447E-4</v>
      </c>
      <c r="H633" s="20">
        <f t="shared" si="27"/>
        <v>7.8579548900177014E-5</v>
      </c>
    </row>
    <row r="634" spans="1:8">
      <c r="A634" s="15" t="s">
        <v>1282</v>
      </c>
      <c r="B634" s="15" t="s">
        <v>1283</v>
      </c>
      <c r="C634" s="16" t="s">
        <v>629</v>
      </c>
      <c r="D634" s="16" t="s">
        <v>18</v>
      </c>
      <c r="E634" s="17">
        <v>982.21</v>
      </c>
      <c r="F634" s="67">
        <v>9.8999932724044101E-2</v>
      </c>
      <c r="G634" s="20">
        <f t="shared" si="29"/>
        <v>7.9872204472843447E-4</v>
      </c>
      <c r="H634" s="20">
        <f t="shared" si="27"/>
        <v>7.9073428693325962E-5</v>
      </c>
    </row>
    <row r="635" spans="1:8">
      <c r="A635" s="15" t="s">
        <v>1284</v>
      </c>
      <c r="B635" s="15" t="s">
        <v>1285</v>
      </c>
      <c r="C635" s="16" t="s">
        <v>629</v>
      </c>
      <c r="D635" s="16" t="s">
        <v>18</v>
      </c>
      <c r="E635" s="17">
        <v>1964.57</v>
      </c>
      <c r="F635" s="67">
        <v>9.8505662724941032E-2</v>
      </c>
      <c r="G635" s="20">
        <f t="shared" si="29"/>
        <v>7.9872204472843447E-4</v>
      </c>
      <c r="H635" s="20">
        <f t="shared" si="27"/>
        <v>7.867864434899443E-5</v>
      </c>
    </row>
    <row r="636" spans="1:8">
      <c r="A636" s="15" t="s">
        <v>1286</v>
      </c>
      <c r="B636" s="15" t="s">
        <v>1287</v>
      </c>
      <c r="C636" s="16" t="s">
        <v>629</v>
      </c>
      <c r="D636" s="16" t="s">
        <v>18</v>
      </c>
      <c r="E636" s="17">
        <v>8.9</v>
      </c>
      <c r="F636" s="67">
        <v>0</v>
      </c>
      <c r="G636" s="20">
        <f t="shared" si="29"/>
        <v>7.9872204472843447E-4</v>
      </c>
      <c r="H636" s="20">
        <f t="shared" si="27"/>
        <v>0</v>
      </c>
    </row>
    <row r="637" spans="1:8">
      <c r="A637" s="15" t="s">
        <v>1288</v>
      </c>
      <c r="B637" s="15" t="s">
        <v>1289</v>
      </c>
      <c r="C637" s="16" t="s">
        <v>629</v>
      </c>
      <c r="D637" s="16" t="s">
        <v>18</v>
      </c>
      <c r="E637" s="17">
        <v>151.80000000000001</v>
      </c>
      <c r="F637" s="67">
        <v>9.8362601355543686E-2</v>
      </c>
      <c r="G637" s="20">
        <f t="shared" si="29"/>
        <v>7.9872204472843447E-4</v>
      </c>
      <c r="H637" s="20">
        <f t="shared" si="27"/>
        <v>7.856437807950774E-5</v>
      </c>
    </row>
    <row r="638" spans="1:8">
      <c r="A638" s="15" t="s">
        <v>1290</v>
      </c>
      <c r="B638" s="15" t="s">
        <v>1291</v>
      </c>
      <c r="C638" s="16" t="s">
        <v>629</v>
      </c>
      <c r="D638" s="16" t="s">
        <v>18</v>
      </c>
      <c r="E638" s="17">
        <v>428.2</v>
      </c>
      <c r="F638" s="67">
        <v>9.8319993560217187E-2</v>
      </c>
      <c r="G638" s="20">
        <f t="shared" si="29"/>
        <v>7.9872204472843447E-4</v>
      </c>
      <c r="H638" s="20">
        <f t="shared" si="27"/>
        <v>7.8530346294103184E-5</v>
      </c>
    </row>
    <row r="639" spans="1:8">
      <c r="A639" s="15" t="s">
        <v>1292</v>
      </c>
      <c r="B639" s="15" t="s">
        <v>1293</v>
      </c>
      <c r="C639" s="16" t="s">
        <v>629</v>
      </c>
      <c r="D639" s="16" t="s">
        <v>18</v>
      </c>
      <c r="E639" s="17">
        <v>81</v>
      </c>
      <c r="F639" s="67">
        <v>9.8791409980454811E-2</v>
      </c>
      <c r="G639" s="20">
        <f t="shared" si="29"/>
        <v>7.9872204472843447E-4</v>
      </c>
      <c r="H639" s="20">
        <f t="shared" si="27"/>
        <v>7.8906876981193929E-5</v>
      </c>
    </row>
    <row r="640" spans="1:8">
      <c r="A640" s="15" t="s">
        <v>1294</v>
      </c>
      <c r="B640" s="15" t="s">
        <v>1295</v>
      </c>
      <c r="C640" s="16" t="s">
        <v>629</v>
      </c>
      <c r="D640" s="16" t="s">
        <v>18</v>
      </c>
      <c r="E640" s="17">
        <v>51.88</v>
      </c>
      <c r="F640" s="67">
        <v>0.1002235239710189</v>
      </c>
      <c r="G640" s="20">
        <f t="shared" si="29"/>
        <v>7.9872204472843447E-4</v>
      </c>
      <c r="H640" s="20">
        <f t="shared" si="27"/>
        <v>8.0050737996021479E-5</v>
      </c>
    </row>
    <row r="641" spans="1:8">
      <c r="A641" s="15" t="s">
        <v>1296</v>
      </c>
      <c r="B641" s="15" t="s">
        <v>1297</v>
      </c>
      <c r="C641" s="16" t="s">
        <v>629</v>
      </c>
      <c r="D641" s="16" t="s">
        <v>18</v>
      </c>
      <c r="E641" s="17">
        <v>17.38</v>
      </c>
      <c r="F641" s="67">
        <v>0.12780004453351151</v>
      </c>
      <c r="G641" s="20">
        <f t="shared" si="29"/>
        <v>7.9872204472843447E-4</v>
      </c>
      <c r="H641" s="20">
        <f t="shared" si="27"/>
        <v>1.020767128861913E-4</v>
      </c>
    </row>
    <row r="642" spans="1:8">
      <c r="A642" s="15" t="s">
        <v>1298</v>
      </c>
      <c r="B642" s="15" t="s">
        <v>1299</v>
      </c>
      <c r="C642" s="16" t="s">
        <v>629</v>
      </c>
      <c r="D642" s="16" t="s">
        <v>18</v>
      </c>
      <c r="E642" s="17">
        <v>67</v>
      </c>
      <c r="F642" s="67">
        <v>9.8296593186372669E-2</v>
      </c>
      <c r="G642" s="20">
        <f t="shared" si="29"/>
        <v>7.9872204472843447E-4</v>
      </c>
      <c r="H642" s="20">
        <f t="shared" si="27"/>
        <v>7.8511655899658677E-5</v>
      </c>
    </row>
    <row r="643" spans="1:8">
      <c r="A643" s="15" t="s">
        <v>1300</v>
      </c>
      <c r="B643" s="15" t="s">
        <v>1301</v>
      </c>
      <c r="C643" s="16" t="s">
        <v>629</v>
      </c>
      <c r="D643" s="16" t="s">
        <v>18</v>
      </c>
      <c r="E643" s="17">
        <v>22.38</v>
      </c>
      <c r="F643" s="67">
        <v>0.12138625076239433</v>
      </c>
      <c r="G643" s="20">
        <f t="shared" si="29"/>
        <v>7.9872204472843447E-4</v>
      </c>
      <c r="H643" s="20">
        <f t="shared" ref="H643:H666" si="30">F643*G643</f>
        <v>9.6953874410858084E-5</v>
      </c>
    </row>
    <row r="644" spans="1:8">
      <c r="A644" s="15" t="s">
        <v>1302</v>
      </c>
      <c r="B644" s="15" t="s">
        <v>1303</v>
      </c>
      <c r="C644" s="16" t="s">
        <v>629</v>
      </c>
      <c r="D644" s="16" t="s">
        <v>18</v>
      </c>
      <c r="E644" s="17">
        <v>34.520000000000003</v>
      </c>
      <c r="F644" s="67">
        <v>0.11003435442313196</v>
      </c>
      <c r="G644" s="20">
        <f t="shared" si="29"/>
        <v>7.9872204472843447E-4</v>
      </c>
      <c r="H644" s="20">
        <f t="shared" si="30"/>
        <v>8.7886864555217217E-5</v>
      </c>
    </row>
    <row r="645" spans="1:8">
      <c r="A645" s="15" t="s">
        <v>1304</v>
      </c>
      <c r="B645" s="15" t="s">
        <v>1305</v>
      </c>
      <c r="C645" s="16" t="s">
        <v>629</v>
      </c>
      <c r="D645" s="16" t="s">
        <v>18</v>
      </c>
      <c r="E645" s="17">
        <v>44.64</v>
      </c>
      <c r="F645" s="67">
        <v>0.10519928746381661</v>
      </c>
      <c r="G645" s="20">
        <f t="shared" si="29"/>
        <v>7.9872204472843447E-4</v>
      </c>
      <c r="H645" s="20">
        <f t="shared" si="30"/>
        <v>8.4024989987073974E-5</v>
      </c>
    </row>
    <row r="646" spans="1:8">
      <c r="A646" s="15" t="s">
        <v>1306</v>
      </c>
      <c r="B646" s="15" t="s">
        <v>1307</v>
      </c>
      <c r="C646" s="16" t="s">
        <v>629</v>
      </c>
      <c r="D646" s="16" t="s">
        <v>18</v>
      </c>
      <c r="E646" s="17">
        <v>8897.56</v>
      </c>
      <c r="F646" s="67">
        <v>9.8359654800723104E-2</v>
      </c>
      <c r="G646" s="20">
        <f t="shared" si="29"/>
        <v>7.9872204472843447E-4</v>
      </c>
      <c r="H646" s="20">
        <f t="shared" si="30"/>
        <v>7.8562024601216529E-5</v>
      </c>
    </row>
    <row r="647" spans="1:8">
      <c r="A647" s="15" t="s">
        <v>1308</v>
      </c>
      <c r="B647" s="15" t="s">
        <v>1309</v>
      </c>
      <c r="C647" s="16" t="s">
        <v>629</v>
      </c>
      <c r="D647" s="16" t="s">
        <v>18</v>
      </c>
      <c r="E647" s="17">
        <v>26692.41</v>
      </c>
      <c r="F647" s="67">
        <v>9.8304851873685914E-2</v>
      </c>
      <c r="G647" s="20">
        <f t="shared" si="29"/>
        <v>7.9872204472843447E-4</v>
      </c>
      <c r="H647" s="20">
        <f t="shared" si="30"/>
        <v>7.8518252295276287E-5</v>
      </c>
    </row>
    <row r="648" spans="1:8">
      <c r="A648" s="15" t="s">
        <v>1310</v>
      </c>
      <c r="B648" s="15" t="s">
        <v>1311</v>
      </c>
      <c r="C648" s="16" t="s">
        <v>629</v>
      </c>
      <c r="D648" s="16" t="s">
        <v>18</v>
      </c>
      <c r="E648" s="17">
        <v>17795.13</v>
      </c>
      <c r="F648" s="67">
        <v>9.8311796394136938E-2</v>
      </c>
      <c r="G648" s="20">
        <f t="shared" si="29"/>
        <v>7.9872204472843447E-4</v>
      </c>
      <c r="H648" s="20">
        <f t="shared" si="30"/>
        <v>7.8523799036850581E-5</v>
      </c>
    </row>
    <row r="649" spans="1:8">
      <c r="A649" s="15" t="s">
        <v>1312</v>
      </c>
      <c r="B649" s="15" t="s">
        <v>1313</v>
      </c>
      <c r="C649" s="16" t="s">
        <v>629</v>
      </c>
      <c r="D649" s="16" t="s">
        <v>18</v>
      </c>
      <c r="E649" s="17">
        <v>81</v>
      </c>
      <c r="F649" s="67">
        <v>9.8791409980454811E-2</v>
      </c>
      <c r="G649" s="20">
        <f t="shared" si="29"/>
        <v>7.9872204472843447E-4</v>
      </c>
      <c r="H649" s="20">
        <f t="shared" si="30"/>
        <v>7.8906876981193929E-5</v>
      </c>
    </row>
    <row r="650" spans="1:8">
      <c r="A650" s="15" t="s">
        <v>1314</v>
      </c>
      <c r="B650" s="15" t="s">
        <v>1315</v>
      </c>
      <c r="C650" s="16" t="s">
        <v>629</v>
      </c>
      <c r="D650" s="16" t="s">
        <v>18</v>
      </c>
      <c r="E650" s="17">
        <v>101.2</v>
      </c>
      <c r="F650" s="67">
        <v>9.829659318637278E-2</v>
      </c>
      <c r="G650" s="20">
        <f t="shared" si="29"/>
        <v>7.9872204472843447E-4</v>
      </c>
      <c r="H650" s="20">
        <f t="shared" si="30"/>
        <v>7.8511655899658772E-5</v>
      </c>
    </row>
    <row r="651" spans="1:8">
      <c r="A651" s="15" t="s">
        <v>1316</v>
      </c>
      <c r="B651" s="15" t="s">
        <v>1317</v>
      </c>
      <c r="C651" s="16" t="s">
        <v>629</v>
      </c>
      <c r="D651" s="16" t="s">
        <v>18</v>
      </c>
      <c r="E651" s="17">
        <v>26.81</v>
      </c>
      <c r="F651" s="67">
        <v>0.10423439471535671</v>
      </c>
      <c r="G651" s="20">
        <f t="shared" si="29"/>
        <v>7.9872204472843447E-4</v>
      </c>
      <c r="H651" s="20">
        <f t="shared" si="30"/>
        <v>8.3254308878080434E-5</v>
      </c>
    </row>
    <row r="652" spans="1:8">
      <c r="A652" s="15" t="s">
        <v>1318</v>
      </c>
      <c r="B652" s="15" t="s">
        <v>1319</v>
      </c>
      <c r="C652" s="16" t="s">
        <v>629</v>
      </c>
      <c r="D652" s="16" t="s">
        <v>18</v>
      </c>
      <c r="E652" s="17">
        <v>8.89</v>
      </c>
      <c r="F652" s="67">
        <v>0.10831663326653311</v>
      </c>
      <c r="G652" s="20">
        <f t="shared" si="29"/>
        <v>7.9872204472843447E-4</v>
      </c>
      <c r="H652" s="20">
        <f t="shared" si="30"/>
        <v>8.6514882800745299E-5</v>
      </c>
    </row>
    <row r="653" spans="1:8">
      <c r="A653" s="15" t="s">
        <v>1320</v>
      </c>
      <c r="B653" s="15" t="s">
        <v>1321</v>
      </c>
      <c r="C653" s="16" t="s">
        <v>629</v>
      </c>
      <c r="D653" s="16" t="s">
        <v>18</v>
      </c>
      <c r="E653" s="17">
        <v>34.880000000000003</v>
      </c>
      <c r="F653" s="67">
        <v>0.10115946178070427</v>
      </c>
      <c r="G653" s="20">
        <f t="shared" si="29"/>
        <v>7.9872204472843447E-4</v>
      </c>
      <c r="H653" s="20">
        <f t="shared" si="30"/>
        <v>8.0798292157112028E-5</v>
      </c>
    </row>
    <row r="654" spans="1:8">
      <c r="A654" s="15" t="s">
        <v>1322</v>
      </c>
      <c r="B654" s="15" t="s">
        <v>1323</v>
      </c>
      <c r="C654" s="16" t="s">
        <v>629</v>
      </c>
      <c r="D654" s="16" t="s">
        <v>18</v>
      </c>
      <c r="E654" s="17">
        <v>11.59</v>
      </c>
      <c r="F654" s="67">
        <v>0.12752171008684038</v>
      </c>
      <c r="G654" s="20">
        <f t="shared" si="29"/>
        <v>7.9872204472843447E-4</v>
      </c>
      <c r="H654" s="20">
        <f t="shared" si="30"/>
        <v>1.0185440102782777E-4</v>
      </c>
    </row>
    <row r="655" spans="1:8">
      <c r="A655" s="15" t="s">
        <v>1324</v>
      </c>
      <c r="B655" s="15" t="s">
        <v>1325</v>
      </c>
      <c r="C655" s="16" t="s">
        <v>629</v>
      </c>
      <c r="D655" s="16" t="s">
        <v>18</v>
      </c>
      <c r="E655" s="17">
        <v>111.51</v>
      </c>
      <c r="F655" s="67">
        <v>0.10205410821643283</v>
      </c>
      <c r="G655" s="20">
        <f t="shared" si="29"/>
        <v>7.9872204472843447E-4</v>
      </c>
      <c r="H655" s="20">
        <f t="shared" si="30"/>
        <v>8.1512865987566163E-5</v>
      </c>
    </row>
    <row r="656" spans="1:8">
      <c r="A656" s="14" t="s">
        <v>1326</v>
      </c>
      <c r="B656" s="15" t="s">
        <v>1327</v>
      </c>
      <c r="C656" s="16" t="s">
        <v>629</v>
      </c>
      <c r="D656" s="16" t="s">
        <v>18</v>
      </c>
      <c r="E656" s="17">
        <v>318.08</v>
      </c>
      <c r="F656" s="67">
        <v>0.10077804511845005</v>
      </c>
      <c r="G656" s="20">
        <f>(1/39)*0.5</f>
        <v>1.282051282051282E-2</v>
      </c>
      <c r="H656" s="20">
        <f t="shared" si="30"/>
        <v>1.2920262194673084E-3</v>
      </c>
    </row>
    <row r="657" spans="1:8">
      <c r="A657" s="14" t="s">
        <v>1328</v>
      </c>
      <c r="B657" s="15" t="s">
        <v>1329</v>
      </c>
      <c r="C657" s="16" t="s">
        <v>629</v>
      </c>
      <c r="D657" s="16" t="s">
        <v>18</v>
      </c>
      <c r="E657" s="17">
        <v>410.05</v>
      </c>
      <c r="F657" s="67">
        <v>0.10029572527049239</v>
      </c>
      <c r="G657" s="20">
        <f>(1/39)*0.5</f>
        <v>1.282051282051282E-2</v>
      </c>
      <c r="H657" s="20">
        <f t="shared" si="30"/>
        <v>1.2858426316729795E-3</v>
      </c>
    </row>
    <row r="658" spans="1:8">
      <c r="A658" s="15" t="s">
        <v>1330</v>
      </c>
      <c r="B658" s="15" t="s">
        <v>1331</v>
      </c>
      <c r="C658" s="16" t="s">
        <v>629</v>
      </c>
      <c r="D658" s="16" t="s">
        <v>18</v>
      </c>
      <c r="E658" s="17">
        <v>143.9</v>
      </c>
      <c r="F658" s="67">
        <v>9.8922845691382807E-2</v>
      </c>
      <c r="G658" s="20">
        <f t="shared" ref="G658:G666" si="31">(1/626)*0.5</f>
        <v>7.9872204472843447E-4</v>
      </c>
      <c r="H658" s="20">
        <f t="shared" si="30"/>
        <v>7.9011857580976684E-5</v>
      </c>
    </row>
    <row r="659" spans="1:8">
      <c r="A659" s="15" t="s">
        <v>1332</v>
      </c>
      <c r="B659" s="15" t="s">
        <v>1333</v>
      </c>
      <c r="C659" s="16" t="s">
        <v>629</v>
      </c>
      <c r="D659" s="16" t="s">
        <v>18</v>
      </c>
      <c r="E659" s="17">
        <v>20.3</v>
      </c>
      <c r="F659" s="67">
        <v>0.1010113823706527</v>
      </c>
      <c r="G659" s="20">
        <f t="shared" si="31"/>
        <v>7.9872204472843447E-4</v>
      </c>
      <c r="H659" s="20">
        <f t="shared" si="30"/>
        <v>8.0680017867933458E-5</v>
      </c>
    </row>
    <row r="660" spans="1:8">
      <c r="A660" s="15" t="s">
        <v>1334</v>
      </c>
      <c r="B660" s="15" t="s">
        <v>1335</v>
      </c>
      <c r="C660" s="16" t="s">
        <v>629</v>
      </c>
      <c r="D660" s="16" t="s">
        <v>18</v>
      </c>
      <c r="E660" s="17">
        <v>12.8</v>
      </c>
      <c r="F660" s="67">
        <v>0.1022106713426854</v>
      </c>
      <c r="G660" s="20">
        <f t="shared" si="31"/>
        <v>7.9872204472843447E-4</v>
      </c>
      <c r="H660" s="20">
        <f t="shared" si="30"/>
        <v>8.1637916407895685E-5</v>
      </c>
    </row>
    <row r="661" spans="1:8">
      <c r="A661" s="15" t="s">
        <v>1336</v>
      </c>
      <c r="B661" s="15" t="s">
        <v>1337</v>
      </c>
      <c r="C661" s="16" t="s">
        <v>629</v>
      </c>
      <c r="D661" s="16" t="s">
        <v>18</v>
      </c>
      <c r="E661" s="17">
        <v>155.99</v>
      </c>
      <c r="F661" s="67">
        <v>9.8360824212527606E-2</v>
      </c>
      <c r="G661" s="20">
        <f t="shared" si="31"/>
        <v>7.9872204472843447E-4</v>
      </c>
      <c r="H661" s="20">
        <f t="shared" si="30"/>
        <v>7.8562958636204161E-5</v>
      </c>
    </row>
    <row r="662" spans="1:8">
      <c r="A662" s="15" t="s">
        <v>1338</v>
      </c>
      <c r="B662" s="15" t="s">
        <v>1339</v>
      </c>
      <c r="C662" s="16" t="s">
        <v>629</v>
      </c>
      <c r="D662" s="16" t="s">
        <v>18</v>
      </c>
      <c r="E662" s="17">
        <v>201.86</v>
      </c>
      <c r="F662" s="67">
        <v>9.8891843092124773E-2</v>
      </c>
      <c r="G662" s="20">
        <f t="shared" si="31"/>
        <v>7.9872204472843447E-4</v>
      </c>
      <c r="H662" s="20">
        <f t="shared" si="30"/>
        <v>7.8987095121505407E-5</v>
      </c>
    </row>
    <row r="663" spans="1:8">
      <c r="A663" s="15" t="s">
        <v>1340</v>
      </c>
      <c r="B663" s="15" t="s">
        <v>1341</v>
      </c>
      <c r="C663" s="16" t="s">
        <v>629</v>
      </c>
      <c r="D663" s="16" t="s">
        <v>18</v>
      </c>
      <c r="E663" s="17">
        <v>52.04</v>
      </c>
      <c r="F663" s="67">
        <v>0.11379929670662085</v>
      </c>
      <c r="G663" s="20">
        <f t="shared" si="31"/>
        <v>7.9872204472843447E-4</v>
      </c>
      <c r="H663" s="20">
        <f t="shared" si="30"/>
        <v>9.0894006954170002E-5</v>
      </c>
    </row>
    <row r="664" spans="1:8">
      <c r="A664" s="15" t="s">
        <v>1342</v>
      </c>
      <c r="B664" s="15" t="s">
        <v>1343</v>
      </c>
      <c r="C664" s="16" t="s">
        <v>629</v>
      </c>
      <c r="D664" s="16" t="s">
        <v>18</v>
      </c>
      <c r="E664" s="17">
        <v>67.33</v>
      </c>
      <c r="F664" s="67">
        <v>0.10669574443003653</v>
      </c>
      <c r="G664" s="20">
        <f t="shared" si="31"/>
        <v>7.9872204472843447E-4</v>
      </c>
      <c r="H664" s="20">
        <f t="shared" si="30"/>
        <v>8.5220243154981244E-5</v>
      </c>
    </row>
    <row r="665" spans="1:8">
      <c r="A665" s="15" t="s">
        <v>1344</v>
      </c>
      <c r="B665" s="15" t="s">
        <v>1345</v>
      </c>
      <c r="C665" s="16" t="s">
        <v>629</v>
      </c>
      <c r="D665" s="16" t="s">
        <v>18</v>
      </c>
      <c r="E665" s="17">
        <v>103.96</v>
      </c>
      <c r="F665" s="67">
        <v>9.8681979343301959E-2</v>
      </c>
      <c r="G665" s="20">
        <f t="shared" si="31"/>
        <v>7.9872204472843447E-4</v>
      </c>
      <c r="H665" s="20">
        <f t="shared" si="30"/>
        <v>7.8819472318931272E-5</v>
      </c>
    </row>
    <row r="666" spans="1:8">
      <c r="A666" s="15" t="s">
        <v>1346</v>
      </c>
      <c r="B666" s="15" t="s">
        <v>1347</v>
      </c>
      <c r="C666" s="16" t="s">
        <v>629</v>
      </c>
      <c r="D666" s="16" t="s">
        <v>18</v>
      </c>
      <c r="E666" s="17">
        <v>134.53</v>
      </c>
      <c r="F666" s="67">
        <v>0.10126549395086475</v>
      </c>
      <c r="G666" s="20">
        <f t="shared" si="31"/>
        <v>7.9872204472843447E-4</v>
      </c>
      <c r="H666" s="20">
        <f t="shared" si="30"/>
        <v>8.0882982388869596E-5</v>
      </c>
    </row>
    <row r="667" spans="1:8">
      <c r="G667" s="29">
        <f>SUM(G2:G666)</f>
        <v>0.99999999999999312</v>
      </c>
      <c r="H667" s="29">
        <f>SUM(H2:H666)</f>
        <v>0.12606414265362728</v>
      </c>
    </row>
  </sheetData>
  <sheetProtection algorithmName="SHA-512" hashValue="ixc6TaDSqAMecBqUBtd7yR7vsTlx6TAGxbyEj5V76NNSb3m85ooCqzlHzByePDbX9P6w6ZVzT6/9lEAMY6Ww9g==" saltValue="LcSzZRhXP3olLHOzcsU6xQ==" spinCount="100000" sheet="1" objects="1" scenarios="1"/>
  <protectedRanges>
    <protectedRange sqref="F2:F666" name="Rango1"/>
  </protectedRanges>
  <autoFilter ref="A1:H667" xr:uid="{00000000-0009-0000-0000-000001000000}"/>
  <pageMargins left="0.70866141732283461" right="0.70866141732283461" top="0.74803149606299213" bottom="0.74803149606299213" header="0.31496062992125984" footer="0.31496062992125984"/>
  <pageSetup paperSize="8" fitToWidth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8"/>
  <sheetViews>
    <sheetView workbookViewId="0">
      <selection activeCell="I24" sqref="I24"/>
    </sheetView>
  </sheetViews>
  <sheetFormatPr defaultColWidth="11.42578125" defaultRowHeight="14.45"/>
  <cols>
    <col min="1" max="1" width="35" customWidth="1"/>
    <col min="2" max="2" width="55.140625" customWidth="1"/>
    <col min="3" max="3" width="22.7109375" customWidth="1"/>
    <col min="4" max="4" width="23.5703125" customWidth="1"/>
    <col min="6" max="6" width="0" hidden="1" customWidth="1"/>
  </cols>
  <sheetData>
    <row r="1" spans="1:12">
      <c r="A1" s="8" t="s">
        <v>1348</v>
      </c>
      <c r="F1" t="s">
        <v>1349</v>
      </c>
    </row>
    <row r="2" spans="1:12" ht="15.6">
      <c r="A2" s="9" t="s">
        <v>1350</v>
      </c>
      <c r="B2" s="10"/>
      <c r="F2" t="s">
        <v>1351</v>
      </c>
    </row>
    <row r="3" spans="1:12">
      <c r="A3" s="8" t="s">
        <v>1352</v>
      </c>
    </row>
    <row r="4" spans="1:12" ht="15" thickBot="1">
      <c r="A4" s="8"/>
    </row>
    <row r="5" spans="1:12" ht="15" thickBot="1">
      <c r="C5" s="68" t="s">
        <v>1353</v>
      </c>
      <c r="D5" s="69"/>
    </row>
    <row r="6" spans="1:12" ht="15" thickBot="1">
      <c r="A6" s="37" t="s">
        <v>1354</v>
      </c>
      <c r="B6" s="38" t="s">
        <v>1355</v>
      </c>
      <c r="C6" s="39" t="s">
        <v>1356</v>
      </c>
      <c r="D6" s="40" t="s">
        <v>1357</v>
      </c>
    </row>
    <row r="7" spans="1:12">
      <c r="A7" s="44" t="s">
        <v>1358</v>
      </c>
      <c r="B7" s="45" t="s">
        <v>1359</v>
      </c>
      <c r="C7" s="46" t="s">
        <v>1349</v>
      </c>
      <c r="D7" s="47"/>
      <c r="L7" t="b">
        <v>1</v>
      </c>
    </row>
    <row r="8" spans="1:12">
      <c r="A8" s="48"/>
      <c r="B8" s="41" t="s">
        <v>1360</v>
      </c>
      <c r="C8" s="42"/>
      <c r="D8" s="49" t="s">
        <v>1349</v>
      </c>
    </row>
    <row r="9" spans="1:12">
      <c r="A9" s="48"/>
      <c r="B9" s="41" t="s">
        <v>1361</v>
      </c>
      <c r="C9" s="42"/>
      <c r="D9" s="49" t="s">
        <v>1349</v>
      </c>
    </row>
    <row r="10" spans="1:12">
      <c r="A10" s="48"/>
      <c r="B10" s="41" t="s">
        <v>1362</v>
      </c>
      <c r="C10" s="42" t="s">
        <v>1351</v>
      </c>
      <c r="D10" s="49" t="s">
        <v>1351</v>
      </c>
    </row>
    <row r="11" spans="1:12" ht="15" thickBot="1">
      <c r="A11" s="50"/>
      <c r="B11" s="51" t="s">
        <v>1363</v>
      </c>
      <c r="C11" s="52"/>
      <c r="D11" s="53" t="s">
        <v>1349</v>
      </c>
    </row>
    <row r="12" spans="1:12">
      <c r="A12" s="44" t="s">
        <v>1364</v>
      </c>
      <c r="B12" s="45" t="s">
        <v>1365</v>
      </c>
      <c r="C12" s="46" t="s">
        <v>1349</v>
      </c>
      <c r="D12" s="47"/>
    </row>
    <row r="13" spans="1:12">
      <c r="A13" s="48"/>
      <c r="B13" s="41" t="s">
        <v>1366</v>
      </c>
      <c r="C13" s="42"/>
      <c r="D13" s="49" t="s">
        <v>1349</v>
      </c>
    </row>
    <row r="14" spans="1:12" ht="15" thickBot="1">
      <c r="A14" s="50"/>
      <c r="B14" s="51" t="s">
        <v>1367</v>
      </c>
      <c r="C14" s="52"/>
      <c r="D14" s="53" t="s">
        <v>1349</v>
      </c>
    </row>
    <row r="15" spans="1:12">
      <c r="A15" s="44" t="s">
        <v>1368</v>
      </c>
      <c r="B15" s="45" t="s">
        <v>1369</v>
      </c>
      <c r="C15" s="46"/>
      <c r="D15" s="47" t="s">
        <v>1349</v>
      </c>
    </row>
    <row r="16" spans="1:12" ht="15" thickBot="1">
      <c r="A16" s="50"/>
      <c r="B16" s="51" t="s">
        <v>1370</v>
      </c>
      <c r="C16" s="52"/>
      <c r="D16" s="53" t="s">
        <v>1349</v>
      </c>
    </row>
    <row r="17" spans="1:4">
      <c r="A17" s="44" t="s">
        <v>1371</v>
      </c>
      <c r="B17" s="45" t="s">
        <v>1372</v>
      </c>
      <c r="C17" s="46"/>
      <c r="D17" s="47" t="s">
        <v>1349</v>
      </c>
    </row>
    <row r="18" spans="1:4">
      <c r="A18" s="48"/>
      <c r="B18" s="41" t="s">
        <v>1373</v>
      </c>
      <c r="C18" s="42"/>
      <c r="D18" s="49" t="s">
        <v>1349</v>
      </c>
    </row>
    <row r="19" spans="1:4">
      <c r="A19" s="48"/>
      <c r="B19" s="41" t="s">
        <v>1374</v>
      </c>
      <c r="C19" s="42"/>
      <c r="D19" s="49" t="s">
        <v>1349</v>
      </c>
    </row>
    <row r="20" spans="1:4">
      <c r="A20" s="48"/>
      <c r="B20" s="41" t="s">
        <v>1375</v>
      </c>
      <c r="C20" s="42" t="s">
        <v>1351</v>
      </c>
      <c r="D20" s="49" t="s">
        <v>1351</v>
      </c>
    </row>
    <row r="21" spans="1:4">
      <c r="A21" s="48"/>
      <c r="B21" s="41" t="s">
        <v>1376</v>
      </c>
      <c r="C21" s="42"/>
      <c r="D21" s="49" t="s">
        <v>1349</v>
      </c>
    </row>
    <row r="22" spans="1:4">
      <c r="A22" s="48"/>
      <c r="B22" s="41" t="s">
        <v>1377</v>
      </c>
      <c r="C22" s="42" t="s">
        <v>1349</v>
      </c>
      <c r="D22" s="49"/>
    </row>
    <row r="23" spans="1:4">
      <c r="A23" s="48"/>
      <c r="B23" s="41" t="s">
        <v>1378</v>
      </c>
      <c r="C23" s="42" t="s">
        <v>1351</v>
      </c>
      <c r="D23" s="49" t="s">
        <v>1351</v>
      </c>
    </row>
    <row r="24" spans="1:4">
      <c r="A24" s="48"/>
      <c r="B24" s="43" t="s">
        <v>1379</v>
      </c>
      <c r="C24" s="42"/>
      <c r="D24" s="49" t="s">
        <v>1349</v>
      </c>
    </row>
    <row r="25" spans="1:4" ht="15" thickBot="1">
      <c r="A25" s="50"/>
      <c r="B25" s="51" t="s">
        <v>1380</v>
      </c>
      <c r="C25" s="52" t="s">
        <v>1351</v>
      </c>
      <c r="D25" s="53" t="s">
        <v>1351</v>
      </c>
    </row>
    <row r="26" spans="1:4" ht="15" thickBot="1"/>
    <row r="27" spans="1:4" ht="15" thickBot="1">
      <c r="C27" s="13" t="s">
        <v>1381</v>
      </c>
      <c r="D27" s="11" t="s">
        <v>1382</v>
      </c>
    </row>
    <row r="28" spans="1:4">
      <c r="C28" s="12">
        <f>COUNTIF(C7:C25,"SI")</f>
        <v>3</v>
      </c>
      <c r="D28" s="12">
        <f>COUNTIF(D7:D25,"SI")</f>
        <v>12</v>
      </c>
    </row>
  </sheetData>
  <sheetProtection algorithmName="SHA-512" hashValue="oRrF4Adg1hbbzoNMu4vmqRbkG5edeC2XUPHAt32w0fxdiYxG12HB5bMkaoOLzxk4E+OPiJzSDN9faRSrGUE3tQ==" saltValue="DAFxqfzo5BTTJxOu6+h1aQ==" spinCount="100000" sheet="1" objects="1" scenarios="1"/>
  <protectedRanges>
    <protectedRange sqref="C7:D25" name="Rango1"/>
  </protectedRanges>
  <mergeCells count="1">
    <mergeCell ref="C5:D5"/>
  </mergeCells>
  <dataValidations count="1">
    <dataValidation type="list" allowBlank="1" showInputMessage="1" showErrorMessage="1" sqref="C7:D25" xr:uid="{00000000-0002-0000-0200-000000000000}">
      <formula1>$F$1:$F$2</formula1>
    </dataValidation>
  </dataValidations>
  <pageMargins left="0.7" right="0.7" top="0.75" bottom="0.75" header="0.3" footer="0.3"/>
  <pageSetup paperSize="9" scale="41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F25"/>
  <sheetViews>
    <sheetView workbookViewId="0">
      <selection activeCell="H16" sqref="H16"/>
    </sheetView>
  </sheetViews>
  <sheetFormatPr defaultColWidth="11.42578125" defaultRowHeight="14.45"/>
  <cols>
    <col min="1" max="1" width="37.85546875" customWidth="1"/>
    <col min="2" max="2" width="11.85546875" bestFit="1" customWidth="1"/>
    <col min="6" max="6" width="0" hidden="1" customWidth="1"/>
  </cols>
  <sheetData>
    <row r="1" spans="1:6">
      <c r="F1" t="s">
        <v>1349</v>
      </c>
    </row>
    <row r="2" spans="1:6">
      <c r="A2" s="1" t="s">
        <v>1383</v>
      </c>
      <c r="F2" t="s">
        <v>1351</v>
      </c>
    </row>
    <row r="3" spans="1:6" ht="15" thickBot="1"/>
    <row r="4" spans="1:6" ht="15" thickBot="1">
      <c r="A4" s="8"/>
      <c r="B4" s="2" t="s">
        <v>1384</v>
      </c>
    </row>
    <row r="5" spans="1:6" ht="15" thickBot="1">
      <c r="A5" s="2" t="s">
        <v>1385</v>
      </c>
      <c r="B5" s="54">
        <v>67.5</v>
      </c>
    </row>
    <row r="7" spans="1:6" ht="15" thickBot="1"/>
    <row r="8" spans="1:6" ht="15" thickBot="1">
      <c r="A8" s="8"/>
      <c r="B8" s="2" t="s">
        <v>1384</v>
      </c>
    </row>
    <row r="9" spans="1:6" ht="15" thickBot="1">
      <c r="A9" s="2" t="s">
        <v>1386</v>
      </c>
      <c r="B9" s="54">
        <v>62</v>
      </c>
    </row>
    <row r="11" spans="1:6">
      <c r="A11" s="1" t="s">
        <v>1387</v>
      </c>
    </row>
    <row r="12" spans="1:6" ht="15" thickBot="1">
      <c r="A12" s="1"/>
    </row>
    <row r="13" spans="1:6" ht="15" thickBot="1">
      <c r="A13" s="1"/>
      <c r="B13" s="2" t="s">
        <v>1388</v>
      </c>
    </row>
    <row r="14" spans="1:6" ht="15" thickBot="1">
      <c r="A14" s="5" t="s">
        <v>1389</v>
      </c>
      <c r="B14" s="55">
        <v>0.13</v>
      </c>
    </row>
    <row r="16" spans="1:6">
      <c r="A16" s="1" t="s">
        <v>1390</v>
      </c>
    </row>
    <row r="17" spans="1:2" ht="15" thickBot="1">
      <c r="A17" s="1"/>
    </row>
    <row r="18" spans="1:2" ht="15" thickBot="1">
      <c r="A18" s="1"/>
      <c r="B18" s="3" t="s">
        <v>1391</v>
      </c>
    </row>
    <row r="19" spans="1:2">
      <c r="A19" s="4" t="s">
        <v>1392</v>
      </c>
      <c r="B19" s="56" t="s">
        <v>1349</v>
      </c>
    </row>
    <row r="20" spans="1:2">
      <c r="A20" s="57" t="s">
        <v>1393</v>
      </c>
      <c r="B20" s="58" t="s">
        <v>1349</v>
      </c>
    </row>
    <row r="21" spans="1:2">
      <c r="A21" s="57" t="s">
        <v>1394</v>
      </c>
      <c r="B21" s="58" t="s">
        <v>1349</v>
      </c>
    </row>
    <row r="22" spans="1:2">
      <c r="A22" s="57" t="s">
        <v>1395</v>
      </c>
      <c r="B22" s="58" t="s">
        <v>1349</v>
      </c>
    </row>
    <row r="23" spans="1:2">
      <c r="A23" s="57" t="s">
        <v>1396</v>
      </c>
      <c r="B23" s="58" t="s">
        <v>1349</v>
      </c>
    </row>
    <row r="24" spans="1:2">
      <c r="A24" s="59" t="s">
        <v>1397</v>
      </c>
      <c r="B24" s="58" t="s">
        <v>1349</v>
      </c>
    </row>
    <row r="25" spans="1:2" ht="15" thickBot="1">
      <c r="A25" s="60" t="s">
        <v>1398</v>
      </c>
      <c r="B25" s="61" t="s">
        <v>1349</v>
      </c>
    </row>
  </sheetData>
  <sheetProtection algorithmName="SHA-512" hashValue="+lbpzStRubFG1SCjIF0L4L48giHK63lgAfyJFA1TkstcSpz6vKmXF60RL0ciEcgwHVf/YWLvd+3MkUByaJhAbg==" saltValue="iLdk+9U2FHy+MEkGQ5Ja0w==" spinCount="100000" sheet="1" objects="1" scenarios="1"/>
  <protectedRanges>
    <protectedRange sqref="B14 B5 B9 B19 B20 B21 B22 B24 B23 B25" name="Rango1"/>
  </protectedRanges>
  <dataValidations count="1">
    <dataValidation type="list" allowBlank="1" showInputMessage="1" showErrorMessage="1" sqref="B19:B25" xr:uid="{00000000-0002-0000-0300-000000000000}">
      <formula1>$F$1:$F$2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B102"/>
  <sheetViews>
    <sheetView workbookViewId="0">
      <selection activeCell="A15" sqref="A15"/>
    </sheetView>
  </sheetViews>
  <sheetFormatPr defaultColWidth="11.42578125" defaultRowHeight="14.45"/>
  <cols>
    <col min="1" max="1" width="101.5703125" customWidth="1"/>
    <col min="2" max="2" width="24.140625" customWidth="1"/>
  </cols>
  <sheetData>
    <row r="1" spans="1:2" ht="77.099999999999994" customHeight="1">
      <c r="A1" s="70" t="s">
        <v>1399</v>
      </c>
      <c r="B1" s="70"/>
    </row>
    <row r="2" spans="1:2" ht="42.6" customHeight="1">
      <c r="A2" s="6" t="s">
        <v>1400</v>
      </c>
      <c r="B2" s="7" t="s">
        <v>1401</v>
      </c>
    </row>
    <row r="3" spans="1:2">
      <c r="A3" s="62"/>
      <c r="B3" s="63"/>
    </row>
    <row r="4" spans="1:2">
      <c r="A4" s="62"/>
      <c r="B4" s="63"/>
    </row>
    <row r="5" spans="1:2">
      <c r="A5" s="62"/>
      <c r="B5" s="63"/>
    </row>
    <row r="6" spans="1:2">
      <c r="A6" s="62"/>
      <c r="B6" s="63"/>
    </row>
    <row r="7" spans="1:2">
      <c r="A7" s="62"/>
      <c r="B7" s="63"/>
    </row>
    <row r="8" spans="1:2">
      <c r="A8" s="62"/>
      <c r="B8" s="63"/>
    </row>
    <row r="9" spans="1:2">
      <c r="A9" s="62"/>
      <c r="B9" s="63"/>
    </row>
    <row r="10" spans="1:2">
      <c r="A10" s="62"/>
      <c r="B10" s="63"/>
    </row>
    <row r="11" spans="1:2">
      <c r="A11" s="62"/>
      <c r="B11" s="63"/>
    </row>
    <row r="12" spans="1:2">
      <c r="A12" s="62"/>
      <c r="B12" s="63"/>
    </row>
    <row r="13" spans="1:2">
      <c r="A13" s="62"/>
      <c r="B13" s="63"/>
    </row>
    <row r="14" spans="1:2">
      <c r="A14" s="62"/>
      <c r="B14" s="63"/>
    </row>
    <row r="15" spans="1:2">
      <c r="A15" s="62"/>
      <c r="B15" s="63"/>
    </row>
    <row r="16" spans="1:2">
      <c r="A16" s="62"/>
      <c r="B16" s="63"/>
    </row>
    <row r="17" spans="1:2">
      <c r="A17" s="62"/>
      <c r="B17" s="63"/>
    </row>
    <row r="18" spans="1:2">
      <c r="A18" s="62"/>
      <c r="B18" s="63"/>
    </row>
    <row r="19" spans="1:2">
      <c r="A19" s="62"/>
      <c r="B19" s="63"/>
    </row>
    <row r="20" spans="1:2">
      <c r="A20" s="62"/>
      <c r="B20" s="63"/>
    </row>
    <row r="21" spans="1:2">
      <c r="A21" s="62"/>
      <c r="B21" s="63"/>
    </row>
    <row r="22" spans="1:2">
      <c r="A22" s="62"/>
      <c r="B22" s="63"/>
    </row>
    <row r="23" spans="1:2">
      <c r="A23" s="62"/>
      <c r="B23" s="63"/>
    </row>
    <row r="24" spans="1:2">
      <c r="A24" s="62"/>
      <c r="B24" s="63"/>
    </row>
    <row r="25" spans="1:2">
      <c r="A25" s="62"/>
      <c r="B25" s="63"/>
    </row>
    <row r="26" spans="1:2">
      <c r="A26" s="62"/>
      <c r="B26" s="63"/>
    </row>
    <row r="27" spans="1:2">
      <c r="A27" s="62"/>
      <c r="B27" s="63"/>
    </row>
    <row r="28" spans="1:2">
      <c r="A28" s="62"/>
      <c r="B28" s="63"/>
    </row>
    <row r="29" spans="1:2">
      <c r="A29" s="62"/>
      <c r="B29" s="63"/>
    </row>
    <row r="30" spans="1:2">
      <c r="A30" s="62"/>
      <c r="B30" s="63"/>
    </row>
    <row r="31" spans="1:2">
      <c r="A31" s="62"/>
      <c r="B31" s="63"/>
    </row>
    <row r="32" spans="1:2">
      <c r="A32" s="62"/>
      <c r="B32" s="63"/>
    </row>
    <row r="33" spans="1:2">
      <c r="A33" s="62"/>
      <c r="B33" s="63"/>
    </row>
    <row r="34" spans="1:2">
      <c r="A34" s="62"/>
      <c r="B34" s="63"/>
    </row>
    <row r="35" spans="1:2">
      <c r="A35" s="62"/>
      <c r="B35" s="63"/>
    </row>
    <row r="36" spans="1:2">
      <c r="A36" s="62"/>
      <c r="B36" s="63"/>
    </row>
    <row r="37" spans="1:2">
      <c r="A37" s="62"/>
      <c r="B37" s="63"/>
    </row>
    <row r="38" spans="1:2">
      <c r="A38" s="62"/>
      <c r="B38" s="63"/>
    </row>
    <row r="39" spans="1:2">
      <c r="A39" s="62"/>
      <c r="B39" s="63"/>
    </row>
    <row r="40" spans="1:2">
      <c r="A40" s="62"/>
      <c r="B40" s="63"/>
    </row>
    <row r="41" spans="1:2">
      <c r="A41" s="62"/>
      <c r="B41" s="63"/>
    </row>
    <row r="42" spans="1:2">
      <c r="A42" s="62"/>
      <c r="B42" s="63"/>
    </row>
    <row r="43" spans="1:2">
      <c r="A43" s="62"/>
      <c r="B43" s="63"/>
    </row>
    <row r="44" spans="1:2">
      <c r="A44" s="62"/>
      <c r="B44" s="63"/>
    </row>
    <row r="45" spans="1:2">
      <c r="A45" s="62"/>
      <c r="B45" s="63"/>
    </row>
    <row r="46" spans="1:2">
      <c r="A46" s="62"/>
      <c r="B46" s="63"/>
    </row>
    <row r="47" spans="1:2">
      <c r="A47" s="62"/>
      <c r="B47" s="63"/>
    </row>
    <row r="48" spans="1:2">
      <c r="A48" s="62"/>
      <c r="B48" s="63"/>
    </row>
    <row r="49" spans="1:2">
      <c r="A49" s="62"/>
      <c r="B49" s="63"/>
    </row>
    <row r="50" spans="1:2">
      <c r="A50" s="62"/>
      <c r="B50" s="63"/>
    </row>
    <row r="51" spans="1:2">
      <c r="A51" s="62"/>
      <c r="B51" s="63"/>
    </row>
    <row r="52" spans="1:2">
      <c r="A52" s="62"/>
      <c r="B52" s="63"/>
    </row>
    <row r="53" spans="1:2">
      <c r="A53" s="62"/>
      <c r="B53" s="63"/>
    </row>
    <row r="54" spans="1:2">
      <c r="A54" s="62"/>
      <c r="B54" s="63"/>
    </row>
    <row r="55" spans="1:2">
      <c r="A55" s="62"/>
      <c r="B55" s="63"/>
    </row>
    <row r="56" spans="1:2">
      <c r="A56" s="62"/>
      <c r="B56" s="63"/>
    </row>
    <row r="57" spans="1:2">
      <c r="A57" s="62"/>
      <c r="B57" s="63"/>
    </row>
    <row r="58" spans="1:2">
      <c r="A58" s="62"/>
      <c r="B58" s="63"/>
    </row>
    <row r="59" spans="1:2">
      <c r="A59" s="62"/>
      <c r="B59" s="63"/>
    </row>
    <row r="60" spans="1:2">
      <c r="A60" s="62"/>
      <c r="B60" s="63"/>
    </row>
    <row r="61" spans="1:2">
      <c r="A61" s="62"/>
      <c r="B61" s="63"/>
    </row>
    <row r="62" spans="1:2">
      <c r="A62" s="62"/>
      <c r="B62" s="63"/>
    </row>
    <row r="63" spans="1:2">
      <c r="A63" s="62"/>
      <c r="B63" s="63"/>
    </row>
    <row r="64" spans="1:2">
      <c r="A64" s="62"/>
      <c r="B64" s="63"/>
    </row>
    <row r="65" spans="1:2">
      <c r="A65" s="62"/>
      <c r="B65" s="63"/>
    </row>
    <row r="66" spans="1:2">
      <c r="A66" s="62"/>
      <c r="B66" s="63"/>
    </row>
    <row r="67" spans="1:2">
      <c r="A67" s="62"/>
      <c r="B67" s="63"/>
    </row>
    <row r="68" spans="1:2">
      <c r="A68" s="62"/>
      <c r="B68" s="63"/>
    </row>
    <row r="69" spans="1:2">
      <c r="A69" s="62"/>
      <c r="B69" s="63"/>
    </row>
    <row r="70" spans="1:2">
      <c r="A70" s="62"/>
      <c r="B70" s="63"/>
    </row>
    <row r="71" spans="1:2">
      <c r="A71" s="62"/>
      <c r="B71" s="63"/>
    </row>
    <row r="72" spans="1:2">
      <c r="A72" s="62"/>
      <c r="B72" s="63"/>
    </row>
    <row r="73" spans="1:2">
      <c r="A73" s="62"/>
      <c r="B73" s="63"/>
    </row>
    <row r="74" spans="1:2">
      <c r="A74" s="62"/>
      <c r="B74" s="63"/>
    </row>
    <row r="75" spans="1:2">
      <c r="A75" s="62"/>
      <c r="B75" s="63"/>
    </row>
    <row r="76" spans="1:2">
      <c r="A76" s="62"/>
      <c r="B76" s="63"/>
    </row>
    <row r="77" spans="1:2">
      <c r="A77" s="62"/>
      <c r="B77" s="63"/>
    </row>
    <row r="78" spans="1:2">
      <c r="A78" s="62"/>
      <c r="B78" s="63"/>
    </row>
    <row r="79" spans="1:2">
      <c r="A79" s="62"/>
      <c r="B79" s="63"/>
    </row>
    <row r="80" spans="1:2">
      <c r="A80" s="62"/>
      <c r="B80" s="63"/>
    </row>
    <row r="81" spans="1:2">
      <c r="A81" s="62"/>
      <c r="B81" s="63"/>
    </row>
    <row r="82" spans="1:2">
      <c r="A82" s="62"/>
      <c r="B82" s="63"/>
    </row>
    <row r="83" spans="1:2">
      <c r="A83" s="62"/>
      <c r="B83" s="63"/>
    </row>
    <row r="84" spans="1:2">
      <c r="A84" s="62"/>
      <c r="B84" s="63"/>
    </row>
    <row r="85" spans="1:2">
      <c r="A85" s="62"/>
      <c r="B85" s="63"/>
    </row>
    <row r="86" spans="1:2">
      <c r="A86" s="62"/>
      <c r="B86" s="63"/>
    </row>
    <row r="87" spans="1:2">
      <c r="A87" s="62"/>
      <c r="B87" s="63"/>
    </row>
    <row r="88" spans="1:2">
      <c r="A88" s="62"/>
      <c r="B88" s="63"/>
    </row>
    <row r="89" spans="1:2">
      <c r="A89" s="62"/>
      <c r="B89" s="63"/>
    </row>
    <row r="90" spans="1:2">
      <c r="A90" s="62"/>
      <c r="B90" s="63"/>
    </row>
    <row r="91" spans="1:2">
      <c r="A91" s="62"/>
      <c r="B91" s="63"/>
    </row>
    <row r="92" spans="1:2">
      <c r="A92" s="62"/>
      <c r="B92" s="63"/>
    </row>
    <row r="93" spans="1:2">
      <c r="A93" s="62"/>
      <c r="B93" s="63"/>
    </row>
    <row r="94" spans="1:2">
      <c r="A94" s="62"/>
      <c r="B94" s="63"/>
    </row>
    <row r="95" spans="1:2">
      <c r="A95" s="62"/>
      <c r="B95" s="63"/>
    </row>
    <row r="96" spans="1:2">
      <c r="A96" s="62"/>
      <c r="B96" s="63"/>
    </row>
    <row r="97" spans="1:2">
      <c r="A97" s="62"/>
      <c r="B97" s="63"/>
    </row>
    <row r="98" spans="1:2">
      <c r="A98" s="62"/>
      <c r="B98" s="63"/>
    </row>
    <row r="99" spans="1:2">
      <c r="A99" s="62"/>
      <c r="B99" s="63"/>
    </row>
    <row r="100" spans="1:2">
      <c r="A100" s="62"/>
      <c r="B100" s="63"/>
    </row>
    <row r="101" spans="1:2">
      <c r="A101" s="64"/>
      <c r="B101" s="65"/>
    </row>
    <row r="102" spans="1:2">
      <c r="A102" s="66"/>
      <c r="B102" s="66"/>
    </row>
  </sheetData>
  <sheetProtection algorithmName="SHA-512" hashValue="j/AfEu/VCa079vDrpZHtzzaSMmF0PAQpLr3Lg7xAdGqcfOozDUj72MGayXC4IUwq1U8VD5bOJ2DFcv2hW2QEVg==" saltValue="vRtuuJaCRFdVDPSnpOK23A==" spinCount="100000" sheet="1" objects="1" scenarios="1"/>
  <protectedRanges>
    <protectedRange sqref="A3:B101" name="Rango2"/>
  </protectedRanges>
  <mergeCells count="1">
    <mergeCell ref="A1:B1"/>
  </mergeCells>
  <dataValidations count="1">
    <dataValidation type="decimal" operator="greaterThanOrEqual" allowBlank="1" showInputMessage="1" showErrorMessage="1" sqref="B3:B35" xr:uid="{00000000-0002-0000-0400-000000000000}">
      <formula1>0</formula1>
    </dataValidation>
  </dataValidations>
  <pageMargins left="0.7" right="0.7" top="0.75" bottom="0.75" header="0.3" footer="0.3"/>
  <pageSetup paperSize="9" scale="31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C37B78BB720A4B8C8ECB631816B2B0" ma:contentTypeVersion="8" ma:contentTypeDescription="Crea un document nou" ma:contentTypeScope="" ma:versionID="5bc95652ffc5102ab2e4bb87e7d31bc1">
  <xsd:schema xmlns:xsd="http://www.w3.org/2001/XMLSchema" xmlns:xs="http://www.w3.org/2001/XMLSchema" xmlns:p="http://schemas.microsoft.com/office/2006/metadata/properties" xmlns:ns2="112f0a28-3509-4033-a386-b8d1bdd8c3ba" xmlns:ns3="6ae577a9-34c3-4cca-a491-55999e53ee87" targetNamespace="http://schemas.microsoft.com/office/2006/metadata/properties" ma:root="true" ma:fieldsID="fa5f8870b22b52a02d41b15594b4b719" ns2:_="" ns3:_="">
    <xsd:import namespace="112f0a28-3509-4033-a386-b8d1bdd8c3ba"/>
    <xsd:import namespace="6ae577a9-34c3-4cca-a491-55999e53ee8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2f0a28-3509-4033-a386-b8d1bdd8c3b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t amb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'ha compartit amb detal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e577a9-34c3-4cca-a491-55999e53ee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220E3D-4607-4DED-AD4B-DB4E28D10EF1}"/>
</file>

<file path=customXml/itemProps2.xml><?xml version="1.0" encoding="utf-8"?>
<ds:datastoreItem xmlns:ds="http://schemas.openxmlformats.org/officeDocument/2006/customXml" ds:itemID="{2EAEEB5D-C694-4301-B8BC-41B7C91E706C}"/>
</file>

<file path=customXml/itemProps3.xml><?xml version="1.0" encoding="utf-8"?>
<ds:datastoreItem xmlns:ds="http://schemas.openxmlformats.org/officeDocument/2006/customXml" ds:itemID="{C0F1F712-CF76-4592-8D3A-FC3A857F49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Torres Rosal</dc:creator>
  <cp:keywords/>
  <dc:description/>
  <cp:lastModifiedBy>Jesús Alache Cruz</cp:lastModifiedBy>
  <cp:revision/>
  <dcterms:created xsi:type="dcterms:W3CDTF">2020-01-15T08:34:23Z</dcterms:created>
  <dcterms:modified xsi:type="dcterms:W3CDTF">2021-03-05T06:41:12Z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0x01010010C37B78BB720A4B8C8ECB631816B2B0</vt:lpwstr>
  </property>
</Properties>
</file>